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CESSOS\LICITAÇÕES\INSTALAÇÃO ELÉTRICA Vida Nova BAIRRO NOVO\"/>
    </mc:Choice>
  </mc:AlternateContent>
  <xr:revisionPtr revIDLastSave="0" documentId="8_{A5AD8FCA-CA21-42D2-81CB-DDA8380038B2}" xr6:coauthVersionLast="46" xr6:coauthVersionMax="46" xr10:uidLastSave="{00000000-0000-0000-0000-000000000000}"/>
  <bookViews>
    <workbookView xWindow="22932" yWindow="-108" windowWidth="23256" windowHeight="12456" xr2:uid="{00000000-000D-0000-FFFF-FFFF00000000}"/>
  </bookViews>
  <sheets>
    <sheet name="REDE DE DISTRIBUIÇÃO" sheetId="1" r:id="rId1"/>
    <sheet name="ILUMINAÇÃO PUBLICA" sheetId="2" r:id="rId2"/>
    <sheet name="MÃO DE OBRA" sheetId="3" r:id="rId3"/>
  </sheets>
  <calcPr calcId="181029"/>
</workbook>
</file>

<file path=xl/calcChain.xml><?xml version="1.0" encoding="utf-8"?>
<calcChain xmlns="http://schemas.openxmlformats.org/spreadsheetml/2006/main">
  <c r="I12" i="3" l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11" i="3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86" i="1"/>
  <c r="J88" i="1"/>
  <c r="J14" i="1"/>
  <c r="J12" i="1"/>
  <c r="J13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L86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1" i="1"/>
  <c r="I53" i="3" l="1"/>
  <c r="J26" i="2"/>
  <c r="J105" i="1"/>
  <c r="L24" i="2"/>
  <c r="L20" i="1"/>
  <c r="L82" i="1"/>
  <c r="L103" i="1"/>
</calcChain>
</file>

<file path=xl/sharedStrings.xml><?xml version="1.0" encoding="utf-8"?>
<sst xmlns="http://schemas.openxmlformats.org/spreadsheetml/2006/main" count="412" uniqueCount="206">
  <si>
    <t>Conector De Perfuração 16X70 - 1,5X10Mm2</t>
  </si>
  <si>
    <t>Parafuso Cab. Quad. D16X350X270Mm</t>
  </si>
  <si>
    <t>ITEM</t>
  </si>
  <si>
    <t>DESCRIÇÃO MATERIAL</t>
  </si>
  <si>
    <t>UNID.</t>
  </si>
  <si>
    <t>INSTALAR</t>
  </si>
  <si>
    <t>RETIRAR</t>
  </si>
  <si>
    <t>ADAPTADOR ESTRIBO PARAF CB 4-1/0AWG - AZ</t>
  </si>
  <si>
    <t>PÇ</t>
  </si>
  <si>
    <t>16,00</t>
  </si>
  <si>
    <t>ALÇA PRE-FORM. CABO AÇO 9,5mm CABO MENSAG.</t>
  </si>
  <si>
    <t>14,00</t>
  </si>
  <si>
    <t>ALÇA PRE-FORM. DIST. CA/CAA 1/0 AWG</t>
  </si>
  <si>
    <t>32,00</t>
  </si>
  <si>
    <t>ALÇA PRE-FORM. DIST. CA/CAA 4 AWG</t>
  </si>
  <si>
    <t>8,00</t>
  </si>
  <si>
    <t>13,00</t>
  </si>
  <si>
    <t>ALÇA PRE-FORM. DIST. CA/CAA 2 AWG</t>
  </si>
  <si>
    <t>9,00</t>
  </si>
  <si>
    <t>CONJ. GRAMPO SUSPENSÃO CABO MULTIPLEXADO</t>
  </si>
  <si>
    <t>3,00</t>
  </si>
  <si>
    <t>ARRUELA QUAD. D18X38X38X3mm</t>
  </si>
  <si>
    <t>130,00</t>
  </si>
  <si>
    <t>25,00</t>
  </si>
  <si>
    <t>BRAÇO TIPO L</t>
  </si>
  <si>
    <t>6,00</t>
  </si>
  <si>
    <t>BRAÇO TIPO C</t>
  </si>
  <si>
    <t>10,00</t>
  </si>
  <si>
    <t>BRAÇO ANTI-BALANÇO</t>
  </si>
  <si>
    <t>CABO ALUMÍNIO NU CAA 7 FIOS 4 AWG</t>
  </si>
  <si>
    <t>KG</t>
  </si>
  <si>
    <t>-</t>
  </si>
  <si>
    <t>92,00</t>
  </si>
  <si>
    <t>CABO MENSAG. AR/HS 9,5mm2 07FIOS</t>
  </si>
  <si>
    <t>MT</t>
  </si>
  <si>
    <t>630,00</t>
  </si>
  <si>
    <t>CABO MULTIPLEXADO 3X1X120+70mm2 ISOL. XLPE 01KV</t>
  </si>
  <si>
    <t>140,00</t>
  </si>
  <si>
    <t>CABO MULTIPLEXADO 3X1X70+50mm2 ISOL. XLPE 01KV</t>
  </si>
  <si>
    <t>40,00</t>
  </si>
  <si>
    <t>CABO AL. ISOL. XELP 25KV 50mm2 - COMPACTA</t>
  </si>
  <si>
    <t>1.900,00</t>
  </si>
  <si>
    <t>CABO DE COBRE ISOL. EXTRA FLEX 25mm2</t>
  </si>
  <si>
    <t>CABO ALUMÍNIO ISOLADO EPR/XLPE,  16mm2,</t>
  </si>
  <si>
    <t>24,00</t>
  </si>
  <si>
    <t>CABO DE CU NÚ MEIO DURO 07 FIOS 25mm2</t>
  </si>
  <si>
    <t>CABO DE COBRE ISOLADO 750V 35mm2</t>
  </si>
  <si>
    <t>CABO DE COBRE ISOLADO 750V 120mm2</t>
  </si>
  <si>
    <t>4,00</t>
  </si>
  <si>
    <t>CANTONEIRA TIPO C</t>
  </si>
  <si>
    <t>CHAVE FUSIVEL 100A. 25.8KV 6300A BASE “C”</t>
  </si>
  <si>
    <t>1,00</t>
  </si>
  <si>
    <t>CONECTOR ESTRIBO P/ CABO CA 1/0AWG</t>
  </si>
  <si>
    <t>CONECTOR LV Al. Cb 4-4/0awg</t>
  </si>
  <si>
    <t>CONECTOR CUNHA PARA ATERRAMENTO 25 A 35mm</t>
  </si>
  <si>
    <t>26,00</t>
  </si>
  <si>
    <t>CARTUCHO VERMELHO ESPOLETA INTERNA</t>
  </si>
  <si>
    <t>22,00</t>
  </si>
  <si>
    <t>CARTUCHO AZUL ESPOLETA INTERNA</t>
  </si>
  <si>
    <t>12,00</t>
  </si>
  <si>
    <t>CINTA CIRC. D 200mm</t>
  </si>
  <si>
    <t>CINTA CIRC. D 210mm</t>
  </si>
  <si>
    <t>CINTA CIRC. D 220mm</t>
  </si>
  <si>
    <t>CINTA CIRC. D 230mm</t>
  </si>
  <si>
    <t>7,00</t>
  </si>
  <si>
    <t>CINTA CIRC. D 240mm</t>
  </si>
  <si>
    <t>CINTA CIRC. D 250mm</t>
  </si>
  <si>
    <t>18,00</t>
  </si>
  <si>
    <t>CINTA CIRC. D 270mm</t>
  </si>
  <si>
    <t>CINTA CIRC. D 280mm</t>
  </si>
  <si>
    <t>CINTA CIRC. D 300mm</t>
  </si>
  <si>
    <t>CONECTOR CUNHA 1/0X4</t>
  </si>
  <si>
    <t>CONECTOR CUNHA 1/0X2</t>
  </si>
  <si>
    <t>2,00</t>
  </si>
  <si>
    <t>CONECTOR CUNHA 2X2</t>
  </si>
  <si>
    <t>CONECTOR CUNHA 1/0X1/0</t>
  </si>
  <si>
    <t>20,00</t>
  </si>
  <si>
    <t>CONECTOR CUNHA TIPO I</t>
  </si>
  <si>
    <t>CONECTOR CUNHA TIPO B</t>
  </si>
  <si>
    <t>CONECTOR DE PERFURAÇÃO 25/95-25/95</t>
  </si>
  <si>
    <t>CONECTOR DE PERFURAÇÃO 50/150-6/35</t>
  </si>
  <si>
    <t>CONECTOR DE PERFURAÇÃO DUPLO 50/150-50/150</t>
  </si>
  <si>
    <t>CRUZETA AÇO TUBULAR 90x90x2000mm *</t>
  </si>
  <si>
    <t>5,00</t>
  </si>
  <si>
    <t>ESTRIBO P/ BRAÇO TIPO L</t>
  </si>
  <si>
    <t>ESPAÇADOR LOSANGULAR 25KV - AUTOTRAVANTE</t>
  </si>
  <si>
    <t>100,00</t>
  </si>
  <si>
    <t>ESPAÇADOR VERTICAL POLIMÉRICO 25KV</t>
  </si>
  <si>
    <t>ELO FUSIVEL TIPO “H” 03A</t>
  </si>
  <si>
    <t>FIO ALUMÍNIO ISOLADO 10AWG 600V</t>
  </si>
  <si>
    <t>50,00</t>
  </si>
  <si>
    <t>FITA AUTO-FUSÃO</t>
  </si>
  <si>
    <t>FITA ADESIVA ISOLANTE 20M</t>
  </si>
  <si>
    <t>GRAMPO ANCORAGEM P/ CABO COBERTO 50mm</t>
  </si>
  <si>
    <t>36,00</t>
  </si>
  <si>
    <t>HASTE DE ATERR. AÇO+CU D13mm2400mm</t>
  </si>
  <si>
    <t>ISOL TIPO BASTÃO 23.1KV</t>
  </si>
  <si>
    <t>42,00</t>
  </si>
  <si>
    <t>ISOL. TIPO PINO PORCELANA 25KV</t>
  </si>
  <si>
    <t>ISOL. PILAR POLIM. 25 kV RD COMPACTA</t>
  </si>
  <si>
    <t>15,00</t>
  </si>
  <si>
    <t>MANILHA SAPATILHA</t>
  </si>
  <si>
    <t>MÃO FRANCESA PERFILADA AÇO 726mm</t>
  </si>
  <si>
    <t>MASSA PARA ISOLANTE ELETRICO</t>
  </si>
  <si>
    <t>OLHAL P/ PARAFUSO 5000daN</t>
  </si>
  <si>
    <t>49,00</t>
  </si>
  <si>
    <t>PARA RAIO DISTRIB. 10KA 21KV</t>
  </si>
  <si>
    <t>PARAF. CAB. ABAUL. D16X45X 35mm</t>
  </si>
  <si>
    <t>58,00</t>
  </si>
  <si>
    <t>PARAF. CAB. ABAUL. D16X150X 75mm</t>
  </si>
  <si>
    <t>PARAF. CAB. QUAD. D16X125X80mm</t>
  </si>
  <si>
    <t>PARAF. CAB. QUAD. D16X250X170mm</t>
  </si>
  <si>
    <t>45,00</t>
  </si>
  <si>
    <t>PARAF. CAB. QUAD. D16X300X220mm</t>
  </si>
  <si>
    <t>PARAF. CAB. QUAD. D16X350X270mm</t>
  </si>
  <si>
    <t>PINO CURTO P/ ISOL. POLIMERICO</t>
  </si>
  <si>
    <t>PROTETOR DE CONECTOR</t>
  </si>
  <si>
    <t>PORCA OLHAL</t>
  </si>
  <si>
    <t>POSTE DE CONCRETO DUPLO T 09M 150daN</t>
  </si>
  <si>
    <t>POSTE DE CONCRETO DUPLO T 09M 300daN</t>
  </si>
  <si>
    <t>POSTE DE CONCRETO DUPLO T 10M 300daN</t>
  </si>
  <si>
    <t>POSTE DE CONCRETO DUPLO T 10M 600daN</t>
  </si>
  <si>
    <t>POSTE DE CONCRETO DUPLO T 11M 300daN</t>
  </si>
  <si>
    <t>POSTE DE CONCRETO DUPLO T 12M 300daN</t>
  </si>
  <si>
    <t>POSTE DE CONCRETO DUPLO T 12M 600daN</t>
  </si>
  <si>
    <t>POSTE DE CONCRETO DUPLO T 12M 1000daN</t>
  </si>
  <si>
    <t>POSTE DE CONCRETO CIRCULAR 12M 600daN</t>
  </si>
  <si>
    <t>POSTE DE CONCRETO CIRCULAR 12M 1000daN</t>
  </si>
  <si>
    <t>POSTE DE CONCRETO CIRCULAR 13M 600daN</t>
  </si>
  <si>
    <t>SAPATILHA P/ CABO DE AÇO</t>
  </si>
  <si>
    <t>SELA PARA CRUZETA</t>
  </si>
  <si>
    <t>SUPORTE Z</t>
  </si>
  <si>
    <t>SUPORTE HORIZONTAL</t>
  </si>
  <si>
    <t>SUPORTE AFASTADOR HORIZONTAL</t>
  </si>
  <si>
    <t>SUPORTE L P/ CHAVE FU. PARA RAIOS</t>
  </si>
  <si>
    <t>SUPORTE P/ TRAFO POSTE CIRCULAR 270mm</t>
  </si>
  <si>
    <t>SUPORTE P/ TRAFO POSTE CIRCULAR 280mm</t>
  </si>
  <si>
    <t>TRAFO TRIFÁSICO  75KVA 23,1KV 380/220V 25,8KV</t>
  </si>
  <si>
    <t>TERMINAL SAPATA CABO COBRE 120 MM2.</t>
  </si>
  <si>
    <t>RELAÇÃO MATERIAL ILUMINAÇÃO PÚBLICA - LOTEAMENTO VIDA NOVA - SANTIAGO DO SUL/SC</t>
  </si>
  <si>
    <t>Arruela Quad.Lisa Paraf.D18X38X38X3Mm</t>
  </si>
  <si>
    <t>Braço especial IP d49x3000mm *</t>
  </si>
  <si>
    <t>Cinta Poste Circular D290Mm *</t>
  </si>
  <si>
    <t>Cinta Poste Circular D300Mm *</t>
  </si>
  <si>
    <t>Conector cunha cu+sn cb CA-CAA-CU tp III</t>
  </si>
  <si>
    <t>Fio silicone/amianto 2,5mm2</t>
  </si>
  <si>
    <t>Fita Isolante Adesiva 18X19Mm 20M *</t>
  </si>
  <si>
    <t>Fita Isolante Auto-Fusão 19Mmx10M *</t>
  </si>
  <si>
    <t>Kit Luminária LED 120W</t>
  </si>
  <si>
    <t>Parafuso cab abaul al d16x 45x35mm</t>
  </si>
  <si>
    <t>Parafuso cab quad d16x 75x 40mm</t>
  </si>
  <si>
    <t>Parafuso Cab. Quad. D16X300X220Mm</t>
  </si>
  <si>
    <t>RELAÇÃO MATERIAL REDE DE DISTRIBUIÇÃO - LOTEAMENTO VIDA NOVA - SANTIAGO DO SUL/SC</t>
  </si>
  <si>
    <r>
      <t>Obra</t>
    </r>
    <r>
      <rPr>
        <sz val="11"/>
        <rFont val="Times New Roman"/>
        <family val="1"/>
      </rPr>
      <t xml:space="preserve">: INSTALAÇÃO DE REDE DE DISTRIBUIÇÃO DE ENERGIA ELÉTRICA E ILUMINAÇÃO PUBLICA </t>
    </r>
  </si>
  <si>
    <r>
      <t>Município</t>
    </r>
    <r>
      <rPr>
        <sz val="11"/>
        <rFont val="Times New Roman"/>
        <family val="1"/>
      </rPr>
      <t>: Santiago do Sul - SC</t>
    </r>
  </si>
  <si>
    <r>
      <t>Endereço</t>
    </r>
    <r>
      <rPr>
        <sz val="11"/>
        <rFont val="Times New Roman"/>
        <family val="1"/>
      </rPr>
      <t>: Rua Valdo Saretto e Manoel Pedrotti, Loteamento Popular Vida Nova</t>
    </r>
  </si>
  <si>
    <t xml:space="preserve">VALOR TOTAL </t>
  </si>
  <si>
    <t>MÃO DE OBRA PARA A INSTALAÇÃO REDE DE DISTRIBUIÇÃO E ILUMINAÇÃO PUBLICA - LOTEAMENTO VIDA NOVA - SANTIAGO DO SUL/SC</t>
  </si>
  <si>
    <t>DESCRIÇÃO DO SERVIÇO</t>
  </si>
  <si>
    <t>QUANTIDADE DO SERVIÇO</t>
  </si>
  <si>
    <t>Hh DO SERVIÇO</t>
  </si>
  <si>
    <t>CÓDIGO DE SERVIÇO CELESC</t>
  </si>
  <si>
    <t>RETIRADA DE TRANSFORMADOR MONOFÁSICO</t>
  </si>
  <si>
    <t>RETIRADA DE POSTE MENOR QUE 12M - COM GUINDAUTO</t>
  </si>
  <si>
    <t>RETIRADA DE ESTRUTURA TIPO U4/UP4</t>
  </si>
  <si>
    <t>RETIRADA DE ESTRUTURA TIPO U1/UP1</t>
  </si>
  <si>
    <t>RETIRADA DE ESTRUTURA TIPO U3/UP3</t>
  </si>
  <si>
    <t>Retirada de conector tipo cunha</t>
  </si>
  <si>
    <t>RETIRADA DE CONDUTOR 4 CA/CAA E CU 6, POR KM</t>
  </si>
  <si>
    <t>Lançamento de cordoalha de aço (mensagei)</t>
  </si>
  <si>
    <t>Instalação de estrutura CE3</t>
  </si>
  <si>
    <t>Instalação de estrutura CE4</t>
  </si>
  <si>
    <t>INSTALAÇÃO DE FLYING-TAP PRIMÁRIO OU SEC</t>
  </si>
  <si>
    <t>INSTALAÇÃO DE ILUMINAÇÃO PÚBLICA ESPECIA</t>
  </si>
  <si>
    <t>INSTALAÇÃO DE PÁRA-RAIOS (POR UNIDADE)</t>
  </si>
  <si>
    <t>INSTALAÇÃO DE POSTE ESPECIAL DE 12 A 15M</t>
  </si>
  <si>
    <t>INSTALAÇÃO DE POSTE MENOR QUE 12M. COM G</t>
  </si>
  <si>
    <t>INSTALAÇÃO DE TRANSFORMADOR TRIFÁSICO</t>
  </si>
  <si>
    <t>INSTALAÇÃO DE TRANSFORMADOR MONOFÁSICO</t>
  </si>
  <si>
    <t>Lançamento cond. Multiplexado BT, seção 120mm</t>
  </si>
  <si>
    <t>Lançamento cond. Multiplexado BT seção 70mm</t>
  </si>
  <si>
    <t>Lançamento de cabo coberto, por km ATÉ 70mm</t>
  </si>
  <si>
    <t>INSTALAÇÃO DE CHAVE UNIPOLAR</t>
  </si>
  <si>
    <t>Instalação de conector de baixa tensão,</t>
  </si>
  <si>
    <t>Instalação de conector tipo cunha</t>
  </si>
  <si>
    <t>Instalação de espaçador vertical ou losa</t>
  </si>
  <si>
    <t>INSTALAÇÃO DE ESTRUTURA CE-PR</t>
  </si>
  <si>
    <t>Instalação de estrutura CE-TR</t>
  </si>
  <si>
    <t>Instalação de estrutura CE1A</t>
  </si>
  <si>
    <t>Instalação de estrutura CE2</t>
  </si>
  <si>
    <t>INST. ESTRUTURA SI1 / SI2</t>
  </si>
  <si>
    <t>INST. ESTRUTURA SI3 / SI6</t>
  </si>
  <si>
    <t>INST. ESTRUTURA SITR</t>
  </si>
  <si>
    <t>INST. RABICHOS P/ LIGAÇÃO - MULTIPLEXADO</t>
  </si>
  <si>
    <t>ABERT. DE CAVA EM ROCHA - EXPLOSIVO SEM</t>
  </si>
  <si>
    <t>ABERTURA DE CAVA EM TERRENO ARENOSO OU B</t>
  </si>
  <si>
    <t>ABERTURA DE CAVA EM TERRENO NORMAL</t>
  </si>
  <si>
    <t>ATERRAMENTO SIMPLES - UMA HASTE</t>
  </si>
  <si>
    <t>ATERRAMENTO SIMPLES, DEMAIS HASTES, POR</t>
  </si>
  <si>
    <t>CONCRETAGEM DE BASE</t>
  </si>
  <si>
    <t>FECHAMENTO DE CAVA</t>
  </si>
  <si>
    <t>INST. EST N4,B4,M4,T4 EM CRUZETA DE AÇO 2 CRUZETAS</t>
  </si>
  <si>
    <t>Inst de cruzeta aux simp. de aco ou poli</t>
  </si>
  <si>
    <t>PREÇO UNT (R$)</t>
  </si>
  <si>
    <t>PREÇO TOTAL (R$)</t>
  </si>
  <si>
    <t xml:space="preserve">CÓDIGO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</si>
</sst>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&quot;R$ &quot;#,##0.00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 applyAlignment="1">
      <alignment horizontal="left" vertical="top"/>
    </xf>
    <xf numFmtId="44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left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justify"/>
    </xf>
    <xf numFmtId="0" fontId="6" fillId="2" borderId="0" xfId="0" applyFont="1" applyFill="1"/>
    <xf numFmtId="0" fontId="5" fillId="2" borderId="17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 vertical="justify"/>
    </xf>
    <xf numFmtId="0" fontId="5" fillId="2" borderId="17" xfId="0" applyFont="1" applyFill="1" applyBorder="1" applyAlignment="1">
      <alignment horizontal="right"/>
    </xf>
    <xf numFmtId="2" fontId="6" fillId="2" borderId="17" xfId="0" applyNumberFormat="1" applyFont="1" applyFill="1" applyBorder="1" applyAlignment="1">
      <alignment horizontal="center"/>
    </xf>
    <xf numFmtId="0" fontId="6" fillId="2" borderId="17" xfId="0" applyFont="1" applyFill="1" applyBorder="1"/>
    <xf numFmtId="0" fontId="5" fillId="2" borderId="12" xfId="0" applyFont="1" applyFill="1" applyBorder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2" fontId="6" fillId="2" borderId="0" xfId="0" applyNumberFormat="1" applyFont="1" applyFill="1" applyAlignment="1">
      <alignment horizontal="center"/>
    </xf>
    <xf numFmtId="0" fontId="3" fillId="2" borderId="11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4" fontId="5" fillId="2" borderId="9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left" vertical="top" wrapText="1" indent="1"/>
    </xf>
    <xf numFmtId="0" fontId="5" fillId="2" borderId="21" xfId="0" applyFont="1" applyFill="1" applyBorder="1" applyAlignment="1">
      <alignment horizontal="left" vertical="top" wrapText="1" indent="13"/>
    </xf>
    <xf numFmtId="0" fontId="5" fillId="2" borderId="21" xfId="0" applyFont="1" applyFill="1" applyBorder="1" applyAlignment="1">
      <alignment horizontal="center" vertical="top" wrapText="1"/>
    </xf>
    <xf numFmtId="0" fontId="5" fillId="2" borderId="19" xfId="0" applyFont="1" applyFill="1" applyBorder="1" applyAlignment="1">
      <alignment horizontal="left" vertical="top" wrapText="1" indent="1"/>
    </xf>
    <xf numFmtId="10" fontId="6" fillId="2" borderId="0" xfId="0" applyNumberFormat="1" applyFont="1" applyFill="1" applyAlignment="1">
      <alignment vertical="center"/>
    </xf>
    <xf numFmtId="10" fontId="6" fillId="2" borderId="15" xfId="0" applyNumberFormat="1" applyFont="1" applyFill="1" applyBorder="1" applyAlignment="1">
      <alignment vertical="center"/>
    </xf>
    <xf numFmtId="10" fontId="6" fillId="2" borderId="17" xfId="0" applyNumberFormat="1" applyFont="1" applyFill="1" applyBorder="1" applyAlignment="1">
      <alignment vertical="center"/>
    </xf>
    <xf numFmtId="10" fontId="6" fillId="2" borderId="18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shrinkToFit="1"/>
    </xf>
    <xf numFmtId="1" fontId="3" fillId="2" borderId="6" xfId="0" applyNumberFormat="1" applyFont="1" applyFill="1" applyBorder="1" applyAlignment="1">
      <alignment horizontal="center" vertical="top" shrinkToFit="1"/>
    </xf>
    <xf numFmtId="1" fontId="3" fillId="2" borderId="4" xfId="0" applyNumberFormat="1" applyFont="1" applyFill="1" applyBorder="1" applyAlignment="1">
      <alignment horizontal="center" vertical="top" shrinkToFi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26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>
      <alignment horizontal="center" vertical="center"/>
    </xf>
    <xf numFmtId="165" fontId="5" fillId="2" borderId="25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shrinkToFit="1"/>
    </xf>
    <xf numFmtId="1" fontId="3" fillId="2" borderId="3" xfId="0" applyNumberFormat="1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left" wrapText="1"/>
    </xf>
    <xf numFmtId="0" fontId="4" fillId="2" borderId="22" xfId="0" applyFont="1" applyFill="1" applyBorder="1" applyAlignment="1">
      <alignment horizontal="center" vertical="top"/>
    </xf>
    <xf numFmtId="164" fontId="3" fillId="2" borderId="4" xfId="1" applyNumberFormat="1" applyFont="1" applyFill="1" applyBorder="1" applyAlignment="1">
      <alignment horizontal="center" vertical="top"/>
    </xf>
    <xf numFmtId="44" fontId="3" fillId="2" borderId="4" xfId="1" applyFont="1" applyFill="1" applyBorder="1" applyAlignment="1">
      <alignment horizontal="center" vertical="top"/>
    </xf>
    <xf numFmtId="1" fontId="3" fillId="2" borderId="5" xfId="0" applyNumberFormat="1" applyFont="1" applyFill="1" applyBorder="1" applyAlignment="1">
      <alignment horizontal="center" vertical="top" shrinkToFit="1"/>
    </xf>
    <xf numFmtId="1" fontId="3" fillId="2" borderId="6" xfId="0" applyNumberFormat="1" applyFont="1" applyFill="1" applyBorder="1" applyAlignment="1">
      <alignment horizontal="center" vertical="top" shrinkToFit="1"/>
    </xf>
    <xf numFmtId="164" fontId="3" fillId="2" borderId="10" xfId="1" applyNumberFormat="1" applyFont="1" applyFill="1" applyBorder="1" applyAlignment="1">
      <alignment horizontal="center" vertical="top"/>
    </xf>
    <xf numFmtId="44" fontId="3" fillId="2" borderId="10" xfId="1" applyFont="1" applyFill="1" applyBorder="1" applyAlignment="1">
      <alignment horizontal="center" vertical="top"/>
    </xf>
    <xf numFmtId="1" fontId="3" fillId="2" borderId="4" xfId="0" applyNumberFormat="1" applyFont="1" applyFill="1" applyBorder="1" applyAlignment="1">
      <alignment horizontal="center" vertical="top" shrinkToFit="1"/>
    </xf>
    <xf numFmtId="0" fontId="5" fillId="2" borderId="19" xfId="0" applyFont="1" applyFill="1" applyBorder="1" applyAlignment="1">
      <alignment horizontal="right" vertical="top" wrapText="1"/>
    </xf>
    <xf numFmtId="0" fontId="5" fillId="2" borderId="20" xfId="0" applyFont="1" applyFill="1" applyBorder="1" applyAlignment="1">
      <alignment horizontal="right" vertical="top" wrapText="1"/>
    </xf>
    <xf numFmtId="0" fontId="5" fillId="2" borderId="19" xfId="0" applyFont="1" applyFill="1" applyBorder="1" applyAlignment="1">
      <alignment horizontal="right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topLeftCell="A46" workbookViewId="0">
      <selection activeCell="I4" sqref="I4"/>
    </sheetView>
  </sheetViews>
  <sheetFormatPr defaultRowHeight="15" x14ac:dyDescent="0.2"/>
  <cols>
    <col min="1" max="1" width="2.1640625" style="2" customWidth="1"/>
    <col min="2" max="2" width="5.83203125" style="2" customWidth="1"/>
    <col min="3" max="3" width="12" style="2" customWidth="1"/>
    <col min="4" max="4" width="72.1640625" style="2" customWidth="1"/>
    <col min="5" max="5" width="6.83203125" style="2" customWidth="1"/>
    <col min="6" max="7" width="16.1640625" style="2" customWidth="1"/>
    <col min="8" max="8" width="10.6640625" style="2" customWidth="1"/>
    <col min="9" max="9" width="12.33203125" style="2" customWidth="1"/>
    <col min="10" max="10" width="9.33203125" style="2"/>
    <col min="11" max="11" width="17.6640625" style="2" bestFit="1" customWidth="1"/>
    <col min="12" max="12" width="15.83203125" style="4" bestFit="1" customWidth="1"/>
    <col min="13" max="16384" width="9.33203125" style="4"/>
  </cols>
  <sheetData>
    <row r="1" spans="1:14" ht="25.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2"/>
    </row>
    <row r="2" spans="1:14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2"/>
    </row>
    <row r="3" spans="1:14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2"/>
    </row>
    <row r="4" spans="1:14" ht="15.75" thickBot="1" x14ac:dyDescent="0.3">
      <c r="A4" s="4"/>
      <c r="D4" s="19"/>
      <c r="E4" s="20"/>
      <c r="F4" s="18"/>
      <c r="G4" s="18"/>
      <c r="H4" s="18"/>
      <c r="I4" s="18"/>
      <c r="J4" s="21"/>
      <c r="K4" s="21"/>
      <c r="L4" s="21"/>
      <c r="M4" s="2"/>
      <c r="N4" s="2"/>
    </row>
    <row r="5" spans="1:14" x14ac:dyDescent="0.25">
      <c r="A5" s="31"/>
      <c r="B5" s="27" t="s">
        <v>153</v>
      </c>
      <c r="C5" s="27"/>
      <c r="D5" s="27"/>
      <c r="E5" s="27"/>
      <c r="F5" s="27"/>
      <c r="G5" s="27"/>
      <c r="H5" s="27"/>
      <c r="I5" s="27"/>
      <c r="J5" s="72"/>
      <c r="K5" s="73"/>
      <c r="L5" s="2"/>
      <c r="M5" s="2"/>
    </row>
    <row r="6" spans="1:14" x14ac:dyDescent="0.25">
      <c r="A6" s="32"/>
      <c r="B6" s="28" t="s">
        <v>154</v>
      </c>
      <c r="C6" s="28"/>
      <c r="D6" s="20"/>
      <c r="E6" s="29"/>
      <c r="F6" s="30"/>
      <c r="G6" s="30"/>
      <c r="H6" s="30"/>
      <c r="I6" s="21"/>
      <c r="J6" s="41"/>
      <c r="K6" s="42"/>
      <c r="L6" s="2"/>
      <c r="M6" s="2"/>
    </row>
    <row r="7" spans="1:14" ht="15.75" thickBot="1" x14ac:dyDescent="0.3">
      <c r="A7" s="33"/>
      <c r="B7" s="22" t="s">
        <v>155</v>
      </c>
      <c r="C7" s="22"/>
      <c r="D7" s="23"/>
      <c r="E7" s="24"/>
      <c r="F7" s="25"/>
      <c r="G7" s="25"/>
      <c r="H7" s="25"/>
      <c r="I7" s="26"/>
      <c r="J7" s="43"/>
      <c r="K7" s="44"/>
      <c r="L7" s="2"/>
      <c r="M7" s="2"/>
    </row>
    <row r="8" spans="1:14" ht="15" customHeight="1" x14ac:dyDescent="0.2">
      <c r="A8" s="59" t="s">
        <v>152</v>
      </c>
      <c r="B8" s="60"/>
      <c r="C8" s="60"/>
      <c r="D8" s="60"/>
      <c r="E8" s="60"/>
      <c r="F8" s="60"/>
      <c r="G8" s="60"/>
      <c r="H8" s="60"/>
      <c r="I8" s="60"/>
      <c r="J8" s="60"/>
      <c r="K8" s="61"/>
    </row>
    <row r="9" spans="1:14" ht="14.25" customHeight="1" thickBot="1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64"/>
    </row>
    <row r="10" spans="1:14" ht="14.25" customHeight="1" x14ac:dyDescent="0.2">
      <c r="A10" s="74" t="s">
        <v>2</v>
      </c>
      <c r="B10" s="75"/>
      <c r="C10" s="45" t="s">
        <v>205</v>
      </c>
      <c r="D10" s="38" t="s">
        <v>3</v>
      </c>
      <c r="E10" s="39" t="s">
        <v>4</v>
      </c>
      <c r="F10" s="37" t="s">
        <v>5</v>
      </c>
      <c r="G10" s="40" t="s">
        <v>6</v>
      </c>
      <c r="H10" s="79" t="s">
        <v>203</v>
      </c>
      <c r="I10" s="79"/>
      <c r="J10" s="79" t="s">
        <v>204</v>
      </c>
      <c r="K10" s="79"/>
    </row>
    <row r="11" spans="1:14" ht="15" customHeight="1" x14ac:dyDescent="0.25">
      <c r="A11" s="76">
        <v>1</v>
      </c>
      <c r="B11" s="77"/>
      <c r="C11" s="46">
        <v>2196</v>
      </c>
      <c r="D11" s="5" t="s">
        <v>7</v>
      </c>
      <c r="E11" s="6" t="s">
        <v>8</v>
      </c>
      <c r="F11" s="7" t="s">
        <v>9</v>
      </c>
      <c r="G11" s="8"/>
      <c r="H11" s="80"/>
      <c r="I11" s="80"/>
      <c r="J11" s="81">
        <f>SUM(F11*H11)</f>
        <v>0</v>
      </c>
      <c r="K11" s="81"/>
    </row>
    <row r="12" spans="1:14" ht="15" customHeight="1" x14ac:dyDescent="0.25">
      <c r="A12" s="76">
        <v>2</v>
      </c>
      <c r="B12" s="77"/>
      <c r="C12" s="46">
        <v>6168</v>
      </c>
      <c r="D12" s="5" t="s">
        <v>10</v>
      </c>
      <c r="E12" s="6" t="s">
        <v>8</v>
      </c>
      <c r="F12" s="7" t="s">
        <v>11</v>
      </c>
      <c r="G12" s="8"/>
      <c r="H12" s="80"/>
      <c r="I12" s="80"/>
      <c r="J12" s="81">
        <f t="shared" ref="J12:J75" si="0">SUM(F12*H12)</f>
        <v>0</v>
      </c>
      <c r="K12" s="81"/>
    </row>
    <row r="13" spans="1:14" ht="15" customHeight="1" x14ac:dyDescent="0.25">
      <c r="A13" s="76">
        <v>3</v>
      </c>
      <c r="B13" s="77"/>
      <c r="C13" s="46">
        <v>6155</v>
      </c>
      <c r="D13" s="5" t="s">
        <v>12</v>
      </c>
      <c r="E13" s="6" t="s">
        <v>8</v>
      </c>
      <c r="F13" s="7" t="s">
        <v>13</v>
      </c>
      <c r="G13" s="8"/>
      <c r="H13" s="80"/>
      <c r="I13" s="80"/>
      <c r="J13" s="81">
        <f t="shared" si="0"/>
        <v>0</v>
      </c>
      <c r="K13" s="81"/>
    </row>
    <row r="14" spans="1:14" ht="15" customHeight="1" x14ac:dyDescent="0.2">
      <c r="A14" s="76">
        <v>4</v>
      </c>
      <c r="B14" s="77"/>
      <c r="C14" s="46">
        <v>6153</v>
      </c>
      <c r="D14" s="5" t="s">
        <v>14</v>
      </c>
      <c r="E14" s="6" t="s">
        <v>8</v>
      </c>
      <c r="F14" s="7" t="s">
        <v>15</v>
      </c>
      <c r="G14" s="9" t="s">
        <v>16</v>
      </c>
      <c r="H14" s="80"/>
      <c r="I14" s="80"/>
      <c r="J14" s="81">
        <f>SUM(F14*H14)</f>
        <v>0</v>
      </c>
      <c r="K14" s="81"/>
    </row>
    <row r="15" spans="1:14" ht="15" customHeight="1" x14ac:dyDescent="0.25">
      <c r="A15" s="76">
        <v>5</v>
      </c>
      <c r="B15" s="77"/>
      <c r="C15" s="46">
        <v>6154</v>
      </c>
      <c r="D15" s="5" t="s">
        <v>17</v>
      </c>
      <c r="E15" s="6" t="s">
        <v>8</v>
      </c>
      <c r="F15" s="7" t="s">
        <v>18</v>
      </c>
      <c r="G15" s="8"/>
      <c r="H15" s="80"/>
      <c r="I15" s="80"/>
      <c r="J15" s="81">
        <f t="shared" si="0"/>
        <v>0</v>
      </c>
      <c r="K15" s="81"/>
    </row>
    <row r="16" spans="1:14" ht="15" customHeight="1" x14ac:dyDescent="0.25">
      <c r="A16" s="76">
        <v>6</v>
      </c>
      <c r="B16" s="77"/>
      <c r="C16" s="46">
        <v>18274</v>
      </c>
      <c r="D16" s="5" t="s">
        <v>19</v>
      </c>
      <c r="E16" s="6" t="s">
        <v>8</v>
      </c>
      <c r="F16" s="7" t="s">
        <v>20</v>
      </c>
      <c r="G16" s="8"/>
      <c r="H16" s="80"/>
      <c r="I16" s="80"/>
      <c r="J16" s="81">
        <f t="shared" si="0"/>
        <v>0</v>
      </c>
      <c r="K16" s="81"/>
    </row>
    <row r="17" spans="1:12" ht="15" customHeight="1" x14ac:dyDescent="0.2">
      <c r="A17" s="76">
        <v>7</v>
      </c>
      <c r="B17" s="77"/>
      <c r="C17" s="46">
        <v>1827</v>
      </c>
      <c r="D17" s="5" t="s">
        <v>21</v>
      </c>
      <c r="E17" s="6" t="s">
        <v>8</v>
      </c>
      <c r="F17" s="7" t="s">
        <v>22</v>
      </c>
      <c r="G17" s="9" t="s">
        <v>23</v>
      </c>
      <c r="H17" s="80"/>
      <c r="I17" s="80"/>
      <c r="J17" s="81">
        <f t="shared" si="0"/>
        <v>0</v>
      </c>
      <c r="K17" s="81"/>
    </row>
    <row r="18" spans="1:12" ht="15" customHeight="1" x14ac:dyDescent="0.25">
      <c r="A18" s="76">
        <v>8</v>
      </c>
      <c r="B18" s="77"/>
      <c r="C18" s="46">
        <v>15785</v>
      </c>
      <c r="D18" s="5" t="s">
        <v>24</v>
      </c>
      <c r="E18" s="6" t="s">
        <v>8</v>
      </c>
      <c r="F18" s="7" t="s">
        <v>25</v>
      </c>
      <c r="G18" s="8"/>
      <c r="H18" s="80"/>
      <c r="I18" s="80"/>
      <c r="J18" s="81">
        <f t="shared" si="0"/>
        <v>0</v>
      </c>
      <c r="K18" s="81"/>
    </row>
    <row r="19" spans="1:12" ht="15" customHeight="1" x14ac:dyDescent="0.25">
      <c r="A19" s="76">
        <v>9</v>
      </c>
      <c r="B19" s="77"/>
      <c r="C19" s="46">
        <v>15787</v>
      </c>
      <c r="D19" s="5" t="s">
        <v>26</v>
      </c>
      <c r="E19" s="6" t="s">
        <v>8</v>
      </c>
      <c r="F19" s="7" t="s">
        <v>27</v>
      </c>
      <c r="G19" s="8"/>
      <c r="H19" s="80"/>
      <c r="I19" s="80"/>
      <c r="J19" s="81">
        <f t="shared" si="0"/>
        <v>0</v>
      </c>
      <c r="K19" s="81"/>
    </row>
    <row r="20" spans="1:12" ht="15" customHeight="1" x14ac:dyDescent="0.25">
      <c r="A20" s="76">
        <v>10</v>
      </c>
      <c r="B20" s="77"/>
      <c r="C20" s="46">
        <v>15789</v>
      </c>
      <c r="D20" s="5" t="s">
        <v>28</v>
      </c>
      <c r="E20" s="6" t="s">
        <v>8</v>
      </c>
      <c r="F20" s="7" t="s">
        <v>25</v>
      </c>
      <c r="G20" s="8"/>
      <c r="H20" s="80"/>
      <c r="I20" s="80"/>
      <c r="J20" s="81">
        <f t="shared" si="0"/>
        <v>0</v>
      </c>
      <c r="K20" s="81"/>
      <c r="L20" s="1">
        <f>SUM(J11:K20)</f>
        <v>0</v>
      </c>
    </row>
    <row r="21" spans="1:12" ht="15" customHeight="1" x14ac:dyDescent="0.2">
      <c r="A21" s="76">
        <v>13</v>
      </c>
      <c r="B21" s="77"/>
      <c r="C21" s="46">
        <v>5283</v>
      </c>
      <c r="D21" s="5" t="s">
        <v>29</v>
      </c>
      <c r="E21" s="6" t="s">
        <v>30</v>
      </c>
      <c r="F21" s="7" t="s">
        <v>31</v>
      </c>
      <c r="G21" s="9" t="s">
        <v>32</v>
      </c>
      <c r="H21" s="80"/>
      <c r="I21" s="80"/>
      <c r="J21" s="81"/>
      <c r="K21" s="81"/>
    </row>
    <row r="22" spans="1:12" ht="15" customHeight="1" x14ac:dyDescent="0.25">
      <c r="A22" s="76">
        <v>11</v>
      </c>
      <c r="B22" s="77"/>
      <c r="C22" s="46">
        <v>16438</v>
      </c>
      <c r="D22" s="5" t="s">
        <v>33</v>
      </c>
      <c r="E22" s="6" t="s">
        <v>34</v>
      </c>
      <c r="F22" s="7" t="s">
        <v>35</v>
      </c>
      <c r="G22" s="8"/>
      <c r="H22" s="80"/>
      <c r="I22" s="80"/>
      <c r="J22" s="81">
        <f t="shared" si="0"/>
        <v>0</v>
      </c>
      <c r="K22" s="81"/>
    </row>
    <row r="23" spans="1:12" ht="15" customHeight="1" x14ac:dyDescent="0.25">
      <c r="A23" s="76">
        <v>12</v>
      </c>
      <c r="B23" s="77"/>
      <c r="C23" s="46">
        <v>17928</v>
      </c>
      <c r="D23" s="5" t="s">
        <v>36</v>
      </c>
      <c r="E23" s="6" t="s">
        <v>34</v>
      </c>
      <c r="F23" s="7" t="s">
        <v>37</v>
      </c>
      <c r="G23" s="8"/>
      <c r="H23" s="80"/>
      <c r="I23" s="80"/>
      <c r="J23" s="81">
        <f t="shared" si="0"/>
        <v>0</v>
      </c>
      <c r="K23" s="81"/>
    </row>
    <row r="24" spans="1:12" ht="15" customHeight="1" x14ac:dyDescent="0.25">
      <c r="A24" s="76">
        <v>13</v>
      </c>
      <c r="B24" s="77"/>
      <c r="C24" s="46">
        <v>34255</v>
      </c>
      <c r="D24" s="5" t="s">
        <v>38</v>
      </c>
      <c r="E24" s="6" t="s">
        <v>34</v>
      </c>
      <c r="F24" s="7" t="s">
        <v>39</v>
      </c>
      <c r="G24" s="8"/>
      <c r="H24" s="80"/>
      <c r="I24" s="80"/>
      <c r="J24" s="81">
        <f t="shared" si="0"/>
        <v>0</v>
      </c>
      <c r="K24" s="81"/>
    </row>
    <row r="25" spans="1:12" ht="15" customHeight="1" x14ac:dyDescent="0.25">
      <c r="A25" s="76">
        <v>14</v>
      </c>
      <c r="B25" s="77"/>
      <c r="C25" s="46">
        <v>15752</v>
      </c>
      <c r="D25" s="5" t="s">
        <v>40</v>
      </c>
      <c r="E25" s="6" t="s">
        <v>34</v>
      </c>
      <c r="F25" s="7" t="s">
        <v>41</v>
      </c>
      <c r="G25" s="8"/>
      <c r="H25" s="80"/>
      <c r="I25" s="80"/>
      <c r="J25" s="81">
        <f t="shared" si="0"/>
        <v>0</v>
      </c>
      <c r="K25" s="81"/>
    </row>
    <row r="26" spans="1:12" ht="15" customHeight="1" x14ac:dyDescent="0.25">
      <c r="A26" s="76">
        <v>15</v>
      </c>
      <c r="B26" s="77"/>
      <c r="C26" s="46">
        <v>5332</v>
      </c>
      <c r="D26" s="5" t="s">
        <v>42</v>
      </c>
      <c r="E26" s="6" t="s">
        <v>34</v>
      </c>
      <c r="F26" s="7" t="s">
        <v>18</v>
      </c>
      <c r="G26" s="8"/>
      <c r="H26" s="80"/>
      <c r="I26" s="80"/>
      <c r="J26" s="81">
        <f t="shared" si="0"/>
        <v>0</v>
      </c>
      <c r="K26" s="81"/>
    </row>
    <row r="27" spans="1:12" ht="15" customHeight="1" x14ac:dyDescent="0.25">
      <c r="A27" s="76">
        <v>16</v>
      </c>
      <c r="B27" s="77"/>
      <c r="C27" s="46">
        <v>16988</v>
      </c>
      <c r="D27" s="5" t="s">
        <v>43</v>
      </c>
      <c r="E27" s="6" t="s">
        <v>34</v>
      </c>
      <c r="F27" s="7" t="s">
        <v>44</v>
      </c>
      <c r="G27" s="8"/>
      <c r="H27" s="80"/>
      <c r="I27" s="80"/>
      <c r="J27" s="81">
        <f t="shared" si="0"/>
        <v>0</v>
      </c>
      <c r="K27" s="81"/>
    </row>
    <row r="28" spans="1:12" ht="15" customHeight="1" x14ac:dyDescent="0.25">
      <c r="A28" s="76">
        <v>17</v>
      </c>
      <c r="B28" s="77"/>
      <c r="C28" s="46">
        <v>5230</v>
      </c>
      <c r="D28" s="5" t="s">
        <v>45</v>
      </c>
      <c r="E28" s="6" t="s">
        <v>30</v>
      </c>
      <c r="F28" s="7" t="s">
        <v>13</v>
      </c>
      <c r="G28" s="8"/>
      <c r="H28" s="80"/>
      <c r="I28" s="80"/>
      <c r="J28" s="81">
        <f t="shared" si="0"/>
        <v>0</v>
      </c>
      <c r="K28" s="81"/>
    </row>
    <row r="29" spans="1:12" ht="15" customHeight="1" x14ac:dyDescent="0.25">
      <c r="A29" s="76">
        <v>18</v>
      </c>
      <c r="B29" s="77"/>
      <c r="C29" s="46">
        <v>5313</v>
      </c>
      <c r="D29" s="5" t="s">
        <v>46</v>
      </c>
      <c r="E29" s="6" t="s">
        <v>34</v>
      </c>
      <c r="F29" s="7" t="s">
        <v>20</v>
      </c>
      <c r="G29" s="8"/>
      <c r="H29" s="80"/>
      <c r="I29" s="80"/>
      <c r="J29" s="81">
        <f t="shared" si="0"/>
        <v>0</v>
      </c>
      <c r="K29" s="81"/>
    </row>
    <row r="30" spans="1:12" ht="15" customHeight="1" x14ac:dyDescent="0.25">
      <c r="A30" s="76">
        <v>19</v>
      </c>
      <c r="B30" s="77"/>
      <c r="C30" s="46">
        <v>16316</v>
      </c>
      <c r="D30" s="5" t="s">
        <v>47</v>
      </c>
      <c r="E30" s="6" t="s">
        <v>34</v>
      </c>
      <c r="F30" s="7" t="s">
        <v>48</v>
      </c>
      <c r="G30" s="8"/>
      <c r="H30" s="80"/>
      <c r="I30" s="80"/>
      <c r="J30" s="81">
        <f t="shared" si="0"/>
        <v>0</v>
      </c>
      <c r="K30" s="81"/>
    </row>
    <row r="31" spans="1:12" ht="15" customHeight="1" x14ac:dyDescent="0.25">
      <c r="A31" s="76">
        <v>20</v>
      </c>
      <c r="B31" s="77"/>
      <c r="C31" s="46">
        <v>15791</v>
      </c>
      <c r="D31" s="5" t="s">
        <v>49</v>
      </c>
      <c r="E31" s="6" t="s">
        <v>8</v>
      </c>
      <c r="F31" s="7" t="s">
        <v>18</v>
      </c>
      <c r="G31" s="8"/>
      <c r="H31" s="80"/>
      <c r="I31" s="80"/>
      <c r="J31" s="81">
        <f t="shared" si="0"/>
        <v>0</v>
      </c>
      <c r="K31" s="81"/>
    </row>
    <row r="32" spans="1:12" ht="15" customHeight="1" x14ac:dyDescent="0.2">
      <c r="A32" s="76">
        <v>21</v>
      </c>
      <c r="B32" s="77"/>
      <c r="C32" s="46">
        <v>7753</v>
      </c>
      <c r="D32" s="5" t="s">
        <v>50</v>
      </c>
      <c r="E32" s="6" t="s">
        <v>8</v>
      </c>
      <c r="F32" s="7" t="s">
        <v>48</v>
      </c>
      <c r="G32" s="9" t="s">
        <v>51</v>
      </c>
      <c r="H32" s="80"/>
      <c r="I32" s="80"/>
      <c r="J32" s="81">
        <f t="shared" si="0"/>
        <v>0</v>
      </c>
      <c r="K32" s="81"/>
    </row>
    <row r="33" spans="1:11" ht="15" customHeight="1" x14ac:dyDescent="0.25">
      <c r="A33" s="76">
        <v>22</v>
      </c>
      <c r="B33" s="77"/>
      <c r="C33" s="46">
        <v>2189</v>
      </c>
      <c r="D33" s="5" t="s">
        <v>52</v>
      </c>
      <c r="E33" s="6" t="s">
        <v>8</v>
      </c>
      <c r="F33" s="7" t="s">
        <v>9</v>
      </c>
      <c r="G33" s="8"/>
      <c r="H33" s="80"/>
      <c r="I33" s="80"/>
      <c r="J33" s="81">
        <f t="shared" si="0"/>
        <v>0</v>
      </c>
      <c r="K33" s="81"/>
    </row>
    <row r="34" spans="1:11" ht="15" customHeight="1" x14ac:dyDescent="0.25">
      <c r="A34" s="76">
        <v>23</v>
      </c>
      <c r="B34" s="77"/>
      <c r="C34" s="46">
        <v>6778</v>
      </c>
      <c r="D34" s="5" t="s">
        <v>53</v>
      </c>
      <c r="E34" s="6" t="s">
        <v>8</v>
      </c>
      <c r="F34" s="7" t="s">
        <v>16</v>
      </c>
      <c r="G34" s="8"/>
      <c r="H34" s="80"/>
      <c r="I34" s="80"/>
      <c r="J34" s="81">
        <f t="shared" si="0"/>
        <v>0</v>
      </c>
      <c r="K34" s="81"/>
    </row>
    <row r="35" spans="1:11" ht="15" customHeight="1" x14ac:dyDescent="0.25">
      <c r="A35" s="76">
        <v>24</v>
      </c>
      <c r="B35" s="77"/>
      <c r="C35" s="46">
        <v>21755</v>
      </c>
      <c r="D35" s="5" t="s">
        <v>54</v>
      </c>
      <c r="E35" s="6" t="s">
        <v>8</v>
      </c>
      <c r="F35" s="7" t="s">
        <v>55</v>
      </c>
      <c r="G35" s="8"/>
      <c r="H35" s="80"/>
      <c r="I35" s="80"/>
      <c r="J35" s="81">
        <f t="shared" si="0"/>
        <v>0</v>
      </c>
      <c r="K35" s="81"/>
    </row>
    <row r="36" spans="1:11" ht="15" customHeight="1" x14ac:dyDescent="0.25">
      <c r="A36" s="76">
        <v>25</v>
      </c>
      <c r="B36" s="77"/>
      <c r="C36" s="46">
        <v>17031</v>
      </c>
      <c r="D36" s="5" t="s">
        <v>56</v>
      </c>
      <c r="E36" s="6" t="s">
        <v>8</v>
      </c>
      <c r="F36" s="7" t="s">
        <v>57</v>
      </c>
      <c r="G36" s="8"/>
      <c r="H36" s="80"/>
      <c r="I36" s="80"/>
      <c r="J36" s="81">
        <f t="shared" si="0"/>
        <v>0</v>
      </c>
      <c r="K36" s="81"/>
    </row>
    <row r="37" spans="1:11" ht="15" customHeight="1" x14ac:dyDescent="0.25">
      <c r="A37" s="76">
        <v>26</v>
      </c>
      <c r="B37" s="77"/>
      <c r="C37" s="46">
        <v>17032</v>
      </c>
      <c r="D37" s="5" t="s">
        <v>58</v>
      </c>
      <c r="E37" s="6" t="s">
        <v>8</v>
      </c>
      <c r="F37" s="7" t="s">
        <v>59</v>
      </c>
      <c r="G37" s="8"/>
      <c r="H37" s="80"/>
      <c r="I37" s="80"/>
      <c r="J37" s="81">
        <f t="shared" si="0"/>
        <v>0</v>
      </c>
      <c r="K37" s="81"/>
    </row>
    <row r="38" spans="1:11" ht="15" customHeight="1" x14ac:dyDescent="0.25">
      <c r="A38" s="76">
        <v>27</v>
      </c>
      <c r="B38" s="77"/>
      <c r="C38" s="46">
        <v>1998</v>
      </c>
      <c r="D38" s="5" t="s">
        <v>60</v>
      </c>
      <c r="E38" s="6" t="s">
        <v>8</v>
      </c>
      <c r="F38" s="7" t="s">
        <v>20</v>
      </c>
      <c r="G38" s="8"/>
      <c r="H38" s="80"/>
      <c r="I38" s="80"/>
      <c r="J38" s="81">
        <f t="shared" si="0"/>
        <v>0</v>
      </c>
      <c r="K38" s="81"/>
    </row>
    <row r="39" spans="1:11" ht="15" customHeight="1" x14ac:dyDescent="0.25">
      <c r="A39" s="76">
        <v>28</v>
      </c>
      <c r="B39" s="77"/>
      <c r="C39" s="46">
        <v>2000</v>
      </c>
      <c r="D39" s="5" t="s">
        <v>61</v>
      </c>
      <c r="E39" s="6" t="s">
        <v>8</v>
      </c>
      <c r="F39" s="7" t="s">
        <v>48</v>
      </c>
      <c r="G39" s="8"/>
      <c r="H39" s="80"/>
      <c r="I39" s="80"/>
      <c r="J39" s="81">
        <f t="shared" si="0"/>
        <v>0</v>
      </c>
      <c r="K39" s="81"/>
    </row>
    <row r="40" spans="1:11" ht="15" customHeight="1" x14ac:dyDescent="0.25">
      <c r="A40" s="76">
        <v>29</v>
      </c>
      <c r="B40" s="77"/>
      <c r="C40" s="46">
        <v>2001</v>
      </c>
      <c r="D40" s="5" t="s">
        <v>62</v>
      </c>
      <c r="E40" s="6" t="s">
        <v>8</v>
      </c>
      <c r="F40" s="7" t="s">
        <v>48</v>
      </c>
      <c r="G40" s="8"/>
      <c r="H40" s="80"/>
      <c r="I40" s="80"/>
      <c r="J40" s="81">
        <f t="shared" si="0"/>
        <v>0</v>
      </c>
      <c r="K40" s="81"/>
    </row>
    <row r="41" spans="1:11" ht="15" customHeight="1" x14ac:dyDescent="0.25">
      <c r="A41" s="76">
        <v>30</v>
      </c>
      <c r="B41" s="77"/>
      <c r="C41" s="46">
        <v>2002</v>
      </c>
      <c r="D41" s="5" t="s">
        <v>63</v>
      </c>
      <c r="E41" s="6" t="s">
        <v>8</v>
      </c>
      <c r="F41" s="7" t="s">
        <v>64</v>
      </c>
      <c r="G41" s="8"/>
      <c r="H41" s="80"/>
      <c r="I41" s="80"/>
      <c r="J41" s="81">
        <f t="shared" si="0"/>
        <v>0</v>
      </c>
      <c r="K41" s="81"/>
    </row>
    <row r="42" spans="1:11" ht="15" customHeight="1" x14ac:dyDescent="0.25">
      <c r="A42" s="76">
        <v>31</v>
      </c>
      <c r="B42" s="77"/>
      <c r="C42" s="46">
        <v>2003</v>
      </c>
      <c r="D42" s="5" t="s">
        <v>65</v>
      </c>
      <c r="E42" s="6" t="s">
        <v>8</v>
      </c>
      <c r="F42" s="7" t="s">
        <v>64</v>
      </c>
      <c r="G42" s="8"/>
      <c r="H42" s="80"/>
      <c r="I42" s="80"/>
      <c r="J42" s="81">
        <f t="shared" si="0"/>
        <v>0</v>
      </c>
      <c r="K42" s="81"/>
    </row>
    <row r="43" spans="1:11" ht="15" customHeight="1" x14ac:dyDescent="0.25">
      <c r="A43" s="76">
        <v>32</v>
      </c>
      <c r="B43" s="77"/>
      <c r="C43" s="46">
        <v>2004</v>
      </c>
      <c r="D43" s="5" t="s">
        <v>66</v>
      </c>
      <c r="E43" s="6" t="s">
        <v>8</v>
      </c>
      <c r="F43" s="7" t="s">
        <v>67</v>
      </c>
      <c r="G43" s="8"/>
      <c r="H43" s="80"/>
      <c r="I43" s="80"/>
      <c r="J43" s="81">
        <f t="shared" si="0"/>
        <v>0</v>
      </c>
      <c r="K43" s="81"/>
    </row>
    <row r="44" spans="1:11" ht="15" customHeight="1" x14ac:dyDescent="0.25">
      <c r="A44" s="76">
        <v>33</v>
      </c>
      <c r="B44" s="77"/>
      <c r="C44" s="46">
        <v>2006</v>
      </c>
      <c r="D44" s="5" t="s">
        <v>68</v>
      </c>
      <c r="E44" s="6" t="s">
        <v>8</v>
      </c>
      <c r="F44" s="7" t="s">
        <v>48</v>
      </c>
      <c r="G44" s="8"/>
      <c r="H44" s="80"/>
      <c r="I44" s="80"/>
      <c r="J44" s="81">
        <f t="shared" si="0"/>
        <v>0</v>
      </c>
      <c r="K44" s="81"/>
    </row>
    <row r="45" spans="1:11" ht="15" customHeight="1" x14ac:dyDescent="0.25">
      <c r="A45" s="76">
        <v>34</v>
      </c>
      <c r="B45" s="77"/>
      <c r="C45" s="46">
        <v>2007</v>
      </c>
      <c r="D45" s="5" t="s">
        <v>69</v>
      </c>
      <c r="E45" s="6" t="s">
        <v>8</v>
      </c>
      <c r="F45" s="7" t="s">
        <v>48</v>
      </c>
      <c r="G45" s="8"/>
      <c r="H45" s="80"/>
      <c r="I45" s="80"/>
      <c r="J45" s="81">
        <f t="shared" si="0"/>
        <v>0</v>
      </c>
      <c r="K45" s="81"/>
    </row>
    <row r="46" spans="1:11" ht="15" customHeight="1" x14ac:dyDescent="0.25">
      <c r="A46" s="76">
        <v>35</v>
      </c>
      <c r="B46" s="77"/>
      <c r="C46" s="46">
        <v>2009</v>
      </c>
      <c r="D46" s="5" t="s">
        <v>70</v>
      </c>
      <c r="E46" s="6" t="s">
        <v>8</v>
      </c>
      <c r="F46" s="7" t="s">
        <v>64</v>
      </c>
      <c r="G46" s="8"/>
      <c r="H46" s="80"/>
      <c r="I46" s="80"/>
      <c r="J46" s="81">
        <f t="shared" si="0"/>
        <v>0</v>
      </c>
      <c r="K46" s="81"/>
    </row>
    <row r="47" spans="1:11" ht="15" customHeight="1" x14ac:dyDescent="0.25">
      <c r="A47" s="76">
        <v>36</v>
      </c>
      <c r="B47" s="77"/>
      <c r="C47" s="46">
        <v>6460</v>
      </c>
      <c r="D47" s="5" t="s">
        <v>71</v>
      </c>
      <c r="E47" s="6" t="s">
        <v>8</v>
      </c>
      <c r="F47" s="7" t="s">
        <v>18</v>
      </c>
      <c r="G47" s="8"/>
      <c r="H47" s="80"/>
      <c r="I47" s="80"/>
      <c r="J47" s="81">
        <f t="shared" si="0"/>
        <v>0</v>
      </c>
      <c r="K47" s="81"/>
    </row>
    <row r="48" spans="1:11" ht="15" customHeight="1" x14ac:dyDescent="0.25">
      <c r="A48" s="76">
        <v>37</v>
      </c>
      <c r="B48" s="77"/>
      <c r="C48" s="46">
        <v>6467</v>
      </c>
      <c r="D48" s="5" t="s">
        <v>72</v>
      </c>
      <c r="E48" s="6" t="s">
        <v>8</v>
      </c>
      <c r="F48" s="7" t="s">
        <v>73</v>
      </c>
      <c r="G48" s="8"/>
      <c r="H48" s="80"/>
      <c r="I48" s="80"/>
      <c r="J48" s="81">
        <f t="shared" si="0"/>
        <v>0</v>
      </c>
      <c r="K48" s="81"/>
    </row>
    <row r="49" spans="1:11" ht="15" customHeight="1" x14ac:dyDescent="0.25">
      <c r="A49" s="76">
        <v>38</v>
      </c>
      <c r="B49" s="77"/>
      <c r="C49" s="46">
        <v>6468</v>
      </c>
      <c r="D49" s="5" t="s">
        <v>74</v>
      </c>
      <c r="E49" s="6" t="s">
        <v>8</v>
      </c>
      <c r="F49" s="7" t="s">
        <v>15</v>
      </c>
      <c r="G49" s="8"/>
      <c r="H49" s="80"/>
      <c r="I49" s="80"/>
      <c r="J49" s="81">
        <f t="shared" si="0"/>
        <v>0</v>
      </c>
      <c r="K49" s="81"/>
    </row>
    <row r="50" spans="1:11" ht="15" customHeight="1" x14ac:dyDescent="0.25">
      <c r="A50" s="76">
        <v>39</v>
      </c>
      <c r="B50" s="77"/>
      <c r="C50" s="46">
        <v>6466</v>
      </c>
      <c r="D50" s="5" t="s">
        <v>75</v>
      </c>
      <c r="E50" s="6" t="s">
        <v>8</v>
      </c>
      <c r="F50" s="7" t="s">
        <v>76</v>
      </c>
      <c r="G50" s="8"/>
      <c r="H50" s="80"/>
      <c r="I50" s="80"/>
      <c r="J50" s="81">
        <f t="shared" si="0"/>
        <v>0</v>
      </c>
      <c r="K50" s="81"/>
    </row>
    <row r="51" spans="1:11" ht="15" customHeight="1" x14ac:dyDescent="0.25">
      <c r="A51" s="76">
        <v>40</v>
      </c>
      <c r="B51" s="77"/>
      <c r="C51" s="46">
        <v>6383</v>
      </c>
      <c r="D51" s="5" t="s">
        <v>77</v>
      </c>
      <c r="E51" s="6" t="s">
        <v>8</v>
      </c>
      <c r="F51" s="7" t="s">
        <v>55</v>
      </c>
      <c r="G51" s="8"/>
      <c r="H51" s="80"/>
      <c r="I51" s="80"/>
      <c r="J51" s="81">
        <f t="shared" si="0"/>
        <v>0</v>
      </c>
      <c r="K51" s="81"/>
    </row>
    <row r="52" spans="1:11" ht="15" customHeight="1" x14ac:dyDescent="0.25">
      <c r="A52" s="76">
        <v>41</v>
      </c>
      <c r="B52" s="77"/>
      <c r="C52" s="46">
        <v>6389</v>
      </c>
      <c r="D52" s="5" t="s">
        <v>78</v>
      </c>
      <c r="E52" s="6" t="s">
        <v>8</v>
      </c>
      <c r="F52" s="7" t="s">
        <v>18</v>
      </c>
      <c r="G52" s="8"/>
      <c r="H52" s="80"/>
      <c r="I52" s="80"/>
      <c r="J52" s="81">
        <f t="shared" si="0"/>
        <v>0</v>
      </c>
      <c r="K52" s="81"/>
    </row>
    <row r="53" spans="1:11" ht="15" customHeight="1" x14ac:dyDescent="0.25">
      <c r="A53" s="76">
        <v>42</v>
      </c>
      <c r="B53" s="77"/>
      <c r="C53" s="46">
        <v>18532</v>
      </c>
      <c r="D53" s="5" t="s">
        <v>79</v>
      </c>
      <c r="E53" s="6" t="s">
        <v>8</v>
      </c>
      <c r="F53" s="7" t="s">
        <v>67</v>
      </c>
      <c r="G53" s="8"/>
      <c r="H53" s="80"/>
      <c r="I53" s="80"/>
      <c r="J53" s="81">
        <f t="shared" si="0"/>
        <v>0</v>
      </c>
      <c r="K53" s="81"/>
    </row>
    <row r="54" spans="1:11" ht="15" customHeight="1" x14ac:dyDescent="0.25">
      <c r="A54" s="76">
        <v>43</v>
      </c>
      <c r="B54" s="77"/>
      <c r="C54" s="46">
        <v>18533</v>
      </c>
      <c r="D54" s="5" t="s">
        <v>80</v>
      </c>
      <c r="E54" s="6" t="s">
        <v>8</v>
      </c>
      <c r="F54" s="7" t="s">
        <v>59</v>
      </c>
      <c r="G54" s="8"/>
      <c r="H54" s="80"/>
      <c r="I54" s="80"/>
      <c r="J54" s="81">
        <f t="shared" si="0"/>
        <v>0</v>
      </c>
      <c r="K54" s="81"/>
    </row>
    <row r="55" spans="1:11" ht="15" customHeight="1" x14ac:dyDescent="0.25">
      <c r="A55" s="76">
        <v>44</v>
      </c>
      <c r="B55" s="77"/>
      <c r="C55" s="46">
        <v>18534</v>
      </c>
      <c r="D55" s="5" t="s">
        <v>81</v>
      </c>
      <c r="E55" s="6" t="s">
        <v>8</v>
      </c>
      <c r="F55" s="7" t="s">
        <v>67</v>
      </c>
      <c r="G55" s="8"/>
      <c r="H55" s="80"/>
      <c r="I55" s="80"/>
      <c r="J55" s="81">
        <f t="shared" si="0"/>
        <v>0</v>
      </c>
      <c r="K55" s="81"/>
    </row>
    <row r="56" spans="1:11" ht="15" customHeight="1" x14ac:dyDescent="0.25">
      <c r="A56" s="76">
        <v>45</v>
      </c>
      <c r="B56" s="77"/>
      <c r="C56" s="46">
        <v>13600</v>
      </c>
      <c r="D56" s="5" t="s">
        <v>82</v>
      </c>
      <c r="E56" s="6" t="s">
        <v>8</v>
      </c>
      <c r="F56" s="7" t="s">
        <v>83</v>
      </c>
      <c r="G56" s="8"/>
      <c r="H56" s="80"/>
      <c r="I56" s="80"/>
      <c r="J56" s="81">
        <f t="shared" si="0"/>
        <v>0</v>
      </c>
      <c r="K56" s="81"/>
    </row>
    <row r="57" spans="1:11" ht="15" customHeight="1" x14ac:dyDescent="0.25">
      <c r="A57" s="76">
        <v>46</v>
      </c>
      <c r="B57" s="77"/>
      <c r="C57" s="46">
        <v>15792</v>
      </c>
      <c r="D57" s="5" t="s">
        <v>84</v>
      </c>
      <c r="E57" s="6" t="s">
        <v>8</v>
      </c>
      <c r="F57" s="7" t="s">
        <v>25</v>
      </c>
      <c r="G57" s="8"/>
      <c r="H57" s="80"/>
      <c r="I57" s="80"/>
      <c r="J57" s="81">
        <f t="shared" si="0"/>
        <v>0</v>
      </c>
      <c r="K57" s="81"/>
    </row>
    <row r="58" spans="1:11" ht="15" customHeight="1" x14ac:dyDescent="0.25">
      <c r="A58" s="76">
        <v>47</v>
      </c>
      <c r="B58" s="77"/>
      <c r="C58" s="46">
        <v>15765</v>
      </c>
      <c r="D58" s="5" t="s">
        <v>85</v>
      </c>
      <c r="E58" s="6" t="s">
        <v>8</v>
      </c>
      <c r="F58" s="7" t="s">
        <v>86</v>
      </c>
      <c r="G58" s="8"/>
      <c r="H58" s="80"/>
      <c r="I58" s="80"/>
      <c r="J58" s="81">
        <f t="shared" si="0"/>
        <v>0</v>
      </c>
      <c r="K58" s="81"/>
    </row>
    <row r="59" spans="1:11" ht="15" customHeight="1" x14ac:dyDescent="0.25">
      <c r="A59" s="76">
        <v>48</v>
      </c>
      <c r="B59" s="77"/>
      <c r="C59" s="46">
        <v>16779</v>
      </c>
      <c r="D59" s="5" t="s">
        <v>87</v>
      </c>
      <c r="E59" s="6" t="s">
        <v>8</v>
      </c>
      <c r="F59" s="7" t="s">
        <v>48</v>
      </c>
      <c r="G59" s="8"/>
      <c r="H59" s="80"/>
      <c r="I59" s="80"/>
      <c r="J59" s="81">
        <f t="shared" si="0"/>
        <v>0</v>
      </c>
      <c r="K59" s="81"/>
    </row>
    <row r="60" spans="1:11" ht="15" customHeight="1" x14ac:dyDescent="0.25">
      <c r="A60" s="76">
        <v>49</v>
      </c>
      <c r="B60" s="77"/>
      <c r="C60" s="46">
        <v>7567</v>
      </c>
      <c r="D60" s="5" t="s">
        <v>88</v>
      </c>
      <c r="E60" s="6" t="s">
        <v>8</v>
      </c>
      <c r="F60" s="7" t="s">
        <v>20</v>
      </c>
      <c r="G60" s="8"/>
      <c r="H60" s="80"/>
      <c r="I60" s="80"/>
      <c r="J60" s="81">
        <f t="shared" si="0"/>
        <v>0</v>
      </c>
      <c r="K60" s="81"/>
    </row>
    <row r="61" spans="1:11" ht="15" customHeight="1" x14ac:dyDescent="0.25">
      <c r="A61" s="76">
        <v>50</v>
      </c>
      <c r="B61" s="77"/>
      <c r="C61" s="46">
        <v>5265</v>
      </c>
      <c r="D61" s="5" t="s">
        <v>89</v>
      </c>
      <c r="E61" s="6" t="s">
        <v>34</v>
      </c>
      <c r="F61" s="7" t="s">
        <v>90</v>
      </c>
      <c r="G61" s="8"/>
      <c r="H61" s="80"/>
      <c r="I61" s="80"/>
      <c r="J61" s="81">
        <f t="shared" si="0"/>
        <v>0</v>
      </c>
      <c r="K61" s="81"/>
    </row>
    <row r="62" spans="1:11" ht="15" customHeight="1" x14ac:dyDescent="0.25">
      <c r="A62" s="76">
        <v>51</v>
      </c>
      <c r="B62" s="77"/>
      <c r="C62" s="46">
        <v>255</v>
      </c>
      <c r="D62" s="5" t="s">
        <v>91</v>
      </c>
      <c r="E62" s="6" t="s">
        <v>8</v>
      </c>
      <c r="F62" s="7" t="s">
        <v>20</v>
      </c>
      <c r="G62" s="8"/>
      <c r="H62" s="80"/>
      <c r="I62" s="80"/>
      <c r="J62" s="81">
        <f t="shared" si="0"/>
        <v>0</v>
      </c>
      <c r="K62" s="81"/>
    </row>
    <row r="63" spans="1:11" ht="15" customHeight="1" x14ac:dyDescent="0.25">
      <c r="A63" s="76">
        <v>52</v>
      </c>
      <c r="B63" s="77"/>
      <c r="C63" s="46">
        <v>20209</v>
      </c>
      <c r="D63" s="5" t="s">
        <v>92</v>
      </c>
      <c r="E63" s="6" t="s">
        <v>8</v>
      </c>
      <c r="F63" s="7" t="s">
        <v>25</v>
      </c>
      <c r="G63" s="8"/>
      <c r="H63" s="80"/>
      <c r="I63" s="80"/>
      <c r="J63" s="81">
        <f t="shared" si="0"/>
        <v>0</v>
      </c>
      <c r="K63" s="81"/>
    </row>
    <row r="64" spans="1:11" ht="15" customHeight="1" x14ac:dyDescent="0.25">
      <c r="A64" s="76">
        <v>53</v>
      </c>
      <c r="B64" s="77"/>
      <c r="C64" s="46">
        <v>18921</v>
      </c>
      <c r="D64" s="5" t="s">
        <v>93</v>
      </c>
      <c r="E64" s="6" t="s">
        <v>8</v>
      </c>
      <c r="F64" s="7" t="s">
        <v>94</v>
      </c>
      <c r="G64" s="8"/>
      <c r="H64" s="80"/>
      <c r="I64" s="80"/>
      <c r="J64" s="81">
        <f t="shared" si="0"/>
        <v>0</v>
      </c>
      <c r="K64" s="81"/>
    </row>
    <row r="65" spans="1:11" ht="15" customHeight="1" x14ac:dyDescent="0.25">
      <c r="A65" s="76">
        <v>54</v>
      </c>
      <c r="B65" s="77"/>
      <c r="C65" s="46">
        <v>2167</v>
      </c>
      <c r="D65" s="5" t="s">
        <v>95</v>
      </c>
      <c r="E65" s="6" t="s">
        <v>8</v>
      </c>
      <c r="F65" s="7" t="s">
        <v>55</v>
      </c>
      <c r="G65" s="8"/>
      <c r="H65" s="80"/>
      <c r="I65" s="80"/>
      <c r="J65" s="81">
        <f t="shared" si="0"/>
        <v>0</v>
      </c>
      <c r="K65" s="81"/>
    </row>
    <row r="66" spans="1:11" ht="15" customHeight="1" x14ac:dyDescent="0.2">
      <c r="A66" s="76">
        <v>55</v>
      </c>
      <c r="B66" s="77"/>
      <c r="C66" s="46">
        <v>14168</v>
      </c>
      <c r="D66" s="5" t="s">
        <v>96</v>
      </c>
      <c r="E66" s="6" t="s">
        <v>8</v>
      </c>
      <c r="F66" s="7" t="s">
        <v>97</v>
      </c>
      <c r="G66" s="9" t="s">
        <v>48</v>
      </c>
      <c r="H66" s="80"/>
      <c r="I66" s="80"/>
      <c r="J66" s="81">
        <f t="shared" si="0"/>
        <v>0</v>
      </c>
      <c r="K66" s="81"/>
    </row>
    <row r="67" spans="1:11" ht="15" customHeight="1" x14ac:dyDescent="0.2">
      <c r="A67" s="76">
        <v>56</v>
      </c>
      <c r="B67" s="77"/>
      <c r="C67" s="46">
        <v>13692</v>
      </c>
      <c r="D67" s="5" t="s">
        <v>98</v>
      </c>
      <c r="E67" s="6" t="s">
        <v>8</v>
      </c>
      <c r="F67" s="7" t="s">
        <v>20</v>
      </c>
      <c r="G67" s="9" t="s">
        <v>73</v>
      </c>
      <c r="H67" s="80"/>
      <c r="I67" s="80"/>
      <c r="J67" s="81">
        <f t="shared" si="0"/>
        <v>0</v>
      </c>
      <c r="K67" s="81"/>
    </row>
    <row r="68" spans="1:11" ht="15" customHeight="1" x14ac:dyDescent="0.25">
      <c r="A68" s="76">
        <v>57</v>
      </c>
      <c r="B68" s="77"/>
      <c r="C68" s="46">
        <v>16332</v>
      </c>
      <c r="D68" s="5" t="s">
        <v>99</v>
      </c>
      <c r="E68" s="6" t="s">
        <v>8</v>
      </c>
      <c r="F68" s="7" t="s">
        <v>100</v>
      </c>
      <c r="G68" s="8"/>
      <c r="H68" s="80"/>
      <c r="I68" s="80"/>
      <c r="J68" s="81">
        <f t="shared" si="0"/>
        <v>0</v>
      </c>
      <c r="K68" s="81"/>
    </row>
    <row r="69" spans="1:11" ht="15" customHeight="1" x14ac:dyDescent="0.25">
      <c r="A69" s="76">
        <v>58</v>
      </c>
      <c r="B69" s="77"/>
      <c r="C69" s="46">
        <v>6183</v>
      </c>
      <c r="D69" s="5" t="s">
        <v>101</v>
      </c>
      <c r="E69" s="6" t="s">
        <v>8</v>
      </c>
      <c r="F69" s="7" t="s">
        <v>97</v>
      </c>
      <c r="G69" s="8"/>
      <c r="H69" s="80"/>
      <c r="I69" s="80"/>
      <c r="J69" s="81">
        <f t="shared" si="0"/>
        <v>0</v>
      </c>
      <c r="K69" s="81"/>
    </row>
    <row r="70" spans="1:11" ht="15" customHeight="1" x14ac:dyDescent="0.25">
      <c r="A70" s="76">
        <v>59</v>
      </c>
      <c r="B70" s="77"/>
      <c r="C70" s="46">
        <v>2181</v>
      </c>
      <c r="D70" s="5" t="s">
        <v>102</v>
      </c>
      <c r="E70" s="6" t="s">
        <v>8</v>
      </c>
      <c r="F70" s="7" t="s">
        <v>83</v>
      </c>
      <c r="G70" s="8"/>
      <c r="H70" s="80"/>
      <c r="I70" s="80"/>
      <c r="J70" s="81">
        <f t="shared" si="0"/>
        <v>0</v>
      </c>
      <c r="K70" s="81"/>
    </row>
    <row r="71" spans="1:11" ht="15" customHeight="1" x14ac:dyDescent="0.25">
      <c r="A71" s="76">
        <v>60</v>
      </c>
      <c r="B71" s="77"/>
      <c r="C71" s="46">
        <v>21126</v>
      </c>
      <c r="D71" s="5" t="s">
        <v>103</v>
      </c>
      <c r="E71" s="6" t="s">
        <v>8</v>
      </c>
      <c r="F71" s="7" t="s">
        <v>73</v>
      </c>
      <c r="G71" s="8"/>
      <c r="H71" s="80"/>
      <c r="I71" s="80"/>
      <c r="J71" s="81">
        <f t="shared" si="0"/>
        <v>0</v>
      </c>
      <c r="K71" s="81"/>
    </row>
    <row r="72" spans="1:11" ht="15" customHeight="1" x14ac:dyDescent="0.25">
      <c r="A72" s="76">
        <v>61</v>
      </c>
      <c r="B72" s="77"/>
      <c r="C72" s="46">
        <v>2242</v>
      </c>
      <c r="D72" s="5" t="s">
        <v>104</v>
      </c>
      <c r="E72" s="6" t="s">
        <v>8</v>
      </c>
      <c r="F72" s="7" t="s">
        <v>105</v>
      </c>
      <c r="G72" s="8"/>
      <c r="H72" s="80"/>
      <c r="I72" s="80"/>
      <c r="J72" s="81">
        <f t="shared" si="0"/>
        <v>0</v>
      </c>
      <c r="K72" s="81"/>
    </row>
    <row r="73" spans="1:11" ht="15" customHeight="1" x14ac:dyDescent="0.2">
      <c r="A73" s="76">
        <v>62</v>
      </c>
      <c r="B73" s="77"/>
      <c r="C73" s="46">
        <v>7626</v>
      </c>
      <c r="D73" s="5" t="s">
        <v>106</v>
      </c>
      <c r="E73" s="6" t="s">
        <v>8</v>
      </c>
      <c r="F73" s="7" t="s">
        <v>9</v>
      </c>
      <c r="G73" s="9" t="s">
        <v>51</v>
      </c>
      <c r="H73" s="80"/>
      <c r="I73" s="80"/>
      <c r="J73" s="81">
        <f t="shared" si="0"/>
        <v>0</v>
      </c>
      <c r="K73" s="81"/>
    </row>
    <row r="74" spans="1:11" ht="15" customHeight="1" x14ac:dyDescent="0.25">
      <c r="A74" s="76">
        <v>63</v>
      </c>
      <c r="B74" s="77"/>
      <c r="C74" s="46">
        <v>1798</v>
      </c>
      <c r="D74" s="5" t="s">
        <v>107</v>
      </c>
      <c r="E74" s="6" t="s">
        <v>8</v>
      </c>
      <c r="F74" s="7" t="s">
        <v>108</v>
      </c>
      <c r="G74" s="8"/>
      <c r="H74" s="80"/>
      <c r="I74" s="80"/>
      <c r="J74" s="81">
        <f t="shared" si="0"/>
        <v>0</v>
      </c>
      <c r="K74" s="81"/>
    </row>
    <row r="75" spans="1:11" ht="15" customHeight="1" x14ac:dyDescent="0.25">
      <c r="A75" s="76">
        <v>64</v>
      </c>
      <c r="B75" s="77"/>
      <c r="C75" s="46">
        <v>1794</v>
      </c>
      <c r="D75" s="5" t="s">
        <v>109</v>
      </c>
      <c r="E75" s="6" t="s">
        <v>8</v>
      </c>
      <c r="F75" s="7" t="s">
        <v>13</v>
      </c>
      <c r="G75" s="8"/>
      <c r="H75" s="80"/>
      <c r="I75" s="80"/>
      <c r="J75" s="81">
        <f t="shared" si="0"/>
        <v>0</v>
      </c>
      <c r="K75" s="81"/>
    </row>
    <row r="76" spans="1:11" ht="15" customHeight="1" x14ac:dyDescent="0.25">
      <c r="A76" s="76">
        <v>65</v>
      </c>
      <c r="B76" s="77"/>
      <c r="C76" s="46">
        <v>1620</v>
      </c>
      <c r="D76" s="5" t="s">
        <v>110</v>
      </c>
      <c r="E76" s="6" t="s">
        <v>8</v>
      </c>
      <c r="F76" s="7" t="s">
        <v>83</v>
      </c>
      <c r="G76" s="8"/>
      <c r="H76" s="80"/>
      <c r="I76" s="80"/>
      <c r="J76" s="81">
        <f t="shared" ref="J76:J103" si="1">SUM(F76*H76)</f>
        <v>0</v>
      </c>
      <c r="K76" s="81"/>
    </row>
    <row r="77" spans="1:11" ht="15" customHeight="1" x14ac:dyDescent="0.25">
      <c r="A77" s="76">
        <v>66</v>
      </c>
      <c r="B77" s="77"/>
      <c r="C77" s="46">
        <v>1624</v>
      </c>
      <c r="D77" s="5" t="s">
        <v>111</v>
      </c>
      <c r="E77" s="6" t="s">
        <v>8</v>
      </c>
      <c r="F77" s="7" t="s">
        <v>112</v>
      </c>
      <c r="G77" s="8"/>
      <c r="H77" s="80"/>
      <c r="I77" s="80"/>
      <c r="J77" s="81">
        <f t="shared" si="1"/>
        <v>0</v>
      </c>
      <c r="K77" s="81"/>
    </row>
    <row r="78" spans="1:11" ht="15" customHeight="1" x14ac:dyDescent="0.25">
      <c r="A78" s="76">
        <v>67</v>
      </c>
      <c r="B78" s="77"/>
      <c r="C78" s="46">
        <v>1625</v>
      </c>
      <c r="D78" s="5" t="s">
        <v>113</v>
      </c>
      <c r="E78" s="6" t="s">
        <v>8</v>
      </c>
      <c r="F78" s="7" t="s">
        <v>55</v>
      </c>
      <c r="G78" s="8"/>
      <c r="H78" s="80"/>
      <c r="I78" s="80"/>
      <c r="J78" s="81">
        <f t="shared" si="1"/>
        <v>0</v>
      </c>
      <c r="K78" s="81"/>
    </row>
    <row r="79" spans="1:11" ht="15" customHeight="1" x14ac:dyDescent="0.25">
      <c r="A79" s="76">
        <v>68</v>
      </c>
      <c r="B79" s="77"/>
      <c r="C79" s="46">
        <v>1626</v>
      </c>
      <c r="D79" s="5" t="s">
        <v>114</v>
      </c>
      <c r="E79" s="6" t="s">
        <v>8</v>
      </c>
      <c r="F79" s="7" t="s">
        <v>59</v>
      </c>
      <c r="G79" s="8"/>
      <c r="H79" s="80"/>
      <c r="I79" s="80"/>
      <c r="J79" s="81">
        <f t="shared" si="1"/>
        <v>0</v>
      </c>
      <c r="K79" s="81"/>
    </row>
    <row r="80" spans="1:11" ht="15" customHeight="1" x14ac:dyDescent="0.25">
      <c r="A80" s="76">
        <v>69</v>
      </c>
      <c r="B80" s="77"/>
      <c r="C80" s="46">
        <v>17518</v>
      </c>
      <c r="D80" s="5" t="s">
        <v>115</v>
      </c>
      <c r="E80" s="6" t="s">
        <v>8</v>
      </c>
      <c r="F80" s="7" t="s">
        <v>100</v>
      </c>
      <c r="G80" s="8"/>
      <c r="H80" s="80"/>
      <c r="I80" s="80"/>
      <c r="J80" s="81">
        <f t="shared" si="1"/>
        <v>0</v>
      </c>
      <c r="K80" s="81"/>
    </row>
    <row r="81" spans="1:12" ht="15" customHeight="1" x14ac:dyDescent="0.25">
      <c r="A81" s="76">
        <v>70</v>
      </c>
      <c r="B81" s="77"/>
      <c r="C81" s="46">
        <v>18931</v>
      </c>
      <c r="D81" s="5" t="s">
        <v>116</v>
      </c>
      <c r="E81" s="6" t="s">
        <v>8</v>
      </c>
      <c r="F81" s="7" t="s">
        <v>55</v>
      </c>
      <c r="G81" s="8"/>
      <c r="H81" s="80"/>
      <c r="I81" s="80"/>
      <c r="J81" s="81">
        <f t="shared" si="1"/>
        <v>0</v>
      </c>
      <c r="K81" s="81"/>
    </row>
    <row r="82" spans="1:12" ht="15" customHeight="1" x14ac:dyDescent="0.25">
      <c r="A82" s="76">
        <v>71</v>
      </c>
      <c r="B82" s="77"/>
      <c r="C82" s="46">
        <v>2241</v>
      </c>
      <c r="D82" s="5" t="s">
        <v>117</v>
      </c>
      <c r="E82" s="6" t="s">
        <v>8</v>
      </c>
      <c r="F82" s="7" t="s">
        <v>55</v>
      </c>
      <c r="G82" s="8"/>
      <c r="H82" s="80"/>
      <c r="I82" s="80"/>
      <c r="J82" s="81">
        <f t="shared" si="1"/>
        <v>0</v>
      </c>
      <c r="K82" s="81"/>
      <c r="L82" s="1">
        <f>SUM(J22:K82)</f>
        <v>0</v>
      </c>
    </row>
    <row r="83" spans="1:12" ht="15" customHeight="1" x14ac:dyDescent="0.2">
      <c r="A83" s="76">
        <v>72</v>
      </c>
      <c r="B83" s="77"/>
      <c r="C83" s="46">
        <v>4893</v>
      </c>
      <c r="D83" s="5" t="s">
        <v>118</v>
      </c>
      <c r="E83" s="6" t="s">
        <v>8</v>
      </c>
      <c r="F83" s="7" t="s">
        <v>31</v>
      </c>
      <c r="G83" s="9" t="s">
        <v>51</v>
      </c>
      <c r="H83" s="80"/>
      <c r="I83" s="80"/>
      <c r="J83" s="81"/>
      <c r="K83" s="81"/>
    </row>
    <row r="84" spans="1:12" ht="15" customHeight="1" x14ac:dyDescent="0.2">
      <c r="A84" s="76">
        <v>73</v>
      </c>
      <c r="B84" s="77"/>
      <c r="C84" s="46">
        <v>4803</v>
      </c>
      <c r="D84" s="5" t="s">
        <v>119</v>
      </c>
      <c r="E84" s="6" t="s">
        <v>8</v>
      </c>
      <c r="F84" s="7" t="s">
        <v>31</v>
      </c>
      <c r="G84" s="9" t="s">
        <v>51</v>
      </c>
      <c r="H84" s="80"/>
      <c r="I84" s="80"/>
      <c r="J84" s="81"/>
      <c r="K84" s="81"/>
    </row>
    <row r="85" spans="1:12" ht="15" customHeight="1" x14ac:dyDescent="0.2">
      <c r="A85" s="76">
        <v>74</v>
      </c>
      <c r="B85" s="77"/>
      <c r="C85" s="46">
        <v>4800</v>
      </c>
      <c r="D85" s="5" t="s">
        <v>120</v>
      </c>
      <c r="E85" s="6" t="s">
        <v>8</v>
      </c>
      <c r="F85" s="7" t="s">
        <v>31</v>
      </c>
      <c r="G85" s="9" t="s">
        <v>20</v>
      </c>
      <c r="H85" s="80"/>
      <c r="I85" s="80"/>
      <c r="J85" s="81"/>
      <c r="K85" s="81"/>
    </row>
    <row r="86" spans="1:12" ht="15" customHeight="1" x14ac:dyDescent="0.25">
      <c r="A86" s="76">
        <v>75</v>
      </c>
      <c r="B86" s="77"/>
      <c r="C86" s="46">
        <v>4804</v>
      </c>
      <c r="D86" s="5" t="s">
        <v>121</v>
      </c>
      <c r="E86" s="6" t="s">
        <v>8</v>
      </c>
      <c r="F86" s="7" t="s">
        <v>51</v>
      </c>
      <c r="G86" s="8"/>
      <c r="H86" s="80"/>
      <c r="I86" s="80"/>
      <c r="J86" s="81">
        <f t="shared" ref="J86:J88" si="2">SUM(F86*H86)</f>
        <v>0</v>
      </c>
      <c r="K86" s="81"/>
      <c r="L86" s="1">
        <f>SUM(J86)</f>
        <v>0</v>
      </c>
    </row>
    <row r="87" spans="1:12" ht="15" customHeight="1" x14ac:dyDescent="0.2">
      <c r="A87" s="76">
        <v>76</v>
      </c>
      <c r="B87" s="77"/>
      <c r="C87" s="46">
        <v>4807</v>
      </c>
      <c r="D87" s="5" t="s">
        <v>122</v>
      </c>
      <c r="E87" s="6" t="s">
        <v>8</v>
      </c>
      <c r="F87" s="7" t="s">
        <v>31</v>
      </c>
      <c r="G87" s="9" t="s">
        <v>51</v>
      </c>
      <c r="H87" s="80"/>
      <c r="I87" s="80"/>
      <c r="J87" s="81"/>
      <c r="K87" s="81"/>
    </row>
    <row r="88" spans="1:12" ht="15" customHeight="1" x14ac:dyDescent="0.25">
      <c r="A88" s="76">
        <v>77</v>
      </c>
      <c r="B88" s="77"/>
      <c r="C88" s="46">
        <v>4820</v>
      </c>
      <c r="D88" s="5" t="s">
        <v>123</v>
      </c>
      <c r="E88" s="6" t="s">
        <v>8</v>
      </c>
      <c r="F88" s="7" t="s">
        <v>83</v>
      </c>
      <c r="G88" s="8"/>
      <c r="H88" s="80"/>
      <c r="I88" s="80"/>
      <c r="J88" s="81">
        <f t="shared" si="2"/>
        <v>0</v>
      </c>
      <c r="K88" s="81"/>
    </row>
    <row r="89" spans="1:12" ht="15" customHeight="1" x14ac:dyDescent="0.25">
      <c r="A89" s="76">
        <v>78</v>
      </c>
      <c r="B89" s="77"/>
      <c r="C89" s="46">
        <v>4821</v>
      </c>
      <c r="D89" s="5" t="s">
        <v>124</v>
      </c>
      <c r="E89" s="6" t="s">
        <v>8</v>
      </c>
      <c r="F89" s="7" t="s">
        <v>20</v>
      </c>
      <c r="G89" s="8"/>
      <c r="H89" s="80"/>
      <c r="I89" s="80"/>
      <c r="J89" s="81">
        <f t="shared" si="1"/>
        <v>0</v>
      </c>
      <c r="K89" s="81"/>
    </row>
    <row r="90" spans="1:12" ht="15" customHeight="1" x14ac:dyDescent="0.25">
      <c r="A90" s="76">
        <v>79</v>
      </c>
      <c r="B90" s="77"/>
      <c r="C90" s="46">
        <v>4823</v>
      </c>
      <c r="D90" s="5" t="s">
        <v>125</v>
      </c>
      <c r="E90" s="6" t="s">
        <v>8</v>
      </c>
      <c r="F90" s="7" t="s">
        <v>51</v>
      </c>
      <c r="G90" s="8"/>
      <c r="H90" s="80"/>
      <c r="I90" s="80"/>
      <c r="J90" s="81">
        <f t="shared" si="1"/>
        <v>0</v>
      </c>
      <c r="K90" s="81"/>
    </row>
    <row r="91" spans="1:12" ht="15" customHeight="1" x14ac:dyDescent="0.25">
      <c r="A91" s="76">
        <v>80</v>
      </c>
      <c r="B91" s="77"/>
      <c r="C91" s="46">
        <v>4642</v>
      </c>
      <c r="D91" s="5" t="s">
        <v>126</v>
      </c>
      <c r="E91" s="6" t="s">
        <v>8</v>
      </c>
      <c r="F91" s="7" t="s">
        <v>20</v>
      </c>
      <c r="G91" s="8"/>
      <c r="H91" s="80"/>
      <c r="I91" s="80"/>
      <c r="J91" s="81">
        <f t="shared" si="1"/>
        <v>0</v>
      </c>
      <c r="K91" s="81"/>
    </row>
    <row r="92" spans="1:12" ht="15" customHeight="1" x14ac:dyDescent="0.25">
      <c r="A92" s="76">
        <v>81</v>
      </c>
      <c r="B92" s="77"/>
      <c r="C92" s="46">
        <v>4644</v>
      </c>
      <c r="D92" s="5" t="s">
        <v>127</v>
      </c>
      <c r="E92" s="6" t="s">
        <v>8</v>
      </c>
      <c r="F92" s="7" t="s">
        <v>48</v>
      </c>
      <c r="G92" s="8"/>
      <c r="H92" s="80"/>
      <c r="I92" s="80"/>
      <c r="J92" s="81">
        <f t="shared" si="1"/>
        <v>0</v>
      </c>
      <c r="K92" s="81"/>
    </row>
    <row r="93" spans="1:12" ht="15" customHeight="1" x14ac:dyDescent="0.25">
      <c r="A93" s="76">
        <v>82</v>
      </c>
      <c r="B93" s="77"/>
      <c r="C93" s="46">
        <v>4647</v>
      </c>
      <c r="D93" s="5" t="s">
        <v>128</v>
      </c>
      <c r="E93" s="6" t="s">
        <v>8</v>
      </c>
      <c r="F93" s="7" t="s">
        <v>73</v>
      </c>
      <c r="G93" s="8"/>
      <c r="H93" s="80"/>
      <c r="I93" s="80"/>
      <c r="J93" s="81">
        <f t="shared" si="1"/>
        <v>0</v>
      </c>
      <c r="K93" s="81"/>
    </row>
    <row r="94" spans="1:12" ht="15" customHeight="1" x14ac:dyDescent="0.25">
      <c r="A94" s="76">
        <v>83</v>
      </c>
      <c r="B94" s="77"/>
      <c r="C94" s="46">
        <v>2153</v>
      </c>
      <c r="D94" s="5" t="s">
        <v>129</v>
      </c>
      <c r="E94" s="6" t="s">
        <v>8</v>
      </c>
      <c r="F94" s="7" t="s">
        <v>97</v>
      </c>
      <c r="G94" s="8"/>
      <c r="H94" s="80"/>
      <c r="I94" s="80"/>
      <c r="J94" s="81">
        <f t="shared" si="1"/>
        <v>0</v>
      </c>
      <c r="K94" s="81"/>
    </row>
    <row r="95" spans="1:12" ht="15" customHeight="1" x14ac:dyDescent="0.25">
      <c r="A95" s="76">
        <v>84</v>
      </c>
      <c r="B95" s="77"/>
      <c r="C95" s="46">
        <v>2179</v>
      </c>
      <c r="D95" s="5" t="s">
        <v>130</v>
      </c>
      <c r="E95" s="6" t="s">
        <v>8</v>
      </c>
      <c r="F95" s="7" t="s">
        <v>83</v>
      </c>
      <c r="G95" s="8"/>
      <c r="H95" s="80"/>
      <c r="I95" s="80"/>
      <c r="J95" s="81">
        <f t="shared" si="1"/>
        <v>0</v>
      </c>
      <c r="K95" s="81"/>
    </row>
    <row r="96" spans="1:12" ht="15" customHeight="1" x14ac:dyDescent="0.25">
      <c r="A96" s="76">
        <v>85</v>
      </c>
      <c r="B96" s="77"/>
      <c r="C96" s="46">
        <v>15790</v>
      </c>
      <c r="D96" s="5" t="s">
        <v>131</v>
      </c>
      <c r="E96" s="6" t="s">
        <v>8</v>
      </c>
      <c r="F96" s="7" t="s">
        <v>48</v>
      </c>
      <c r="G96" s="8"/>
      <c r="H96" s="80"/>
      <c r="I96" s="80"/>
      <c r="J96" s="81">
        <f t="shared" si="1"/>
        <v>0</v>
      </c>
      <c r="K96" s="81"/>
    </row>
    <row r="97" spans="1:14" ht="15" customHeight="1" x14ac:dyDescent="0.25">
      <c r="A97" s="76">
        <v>86</v>
      </c>
      <c r="B97" s="77"/>
      <c r="C97" s="46">
        <v>17519</v>
      </c>
      <c r="D97" s="5" t="s">
        <v>132</v>
      </c>
      <c r="E97" s="6" t="s">
        <v>8</v>
      </c>
      <c r="F97" s="7" t="s">
        <v>51</v>
      </c>
      <c r="G97" s="8"/>
      <c r="H97" s="80"/>
      <c r="I97" s="80"/>
      <c r="J97" s="81">
        <f t="shared" si="1"/>
        <v>0</v>
      </c>
      <c r="K97" s="81"/>
    </row>
    <row r="98" spans="1:14" ht="15" customHeight="1" x14ac:dyDescent="0.25">
      <c r="A98" s="76">
        <v>87</v>
      </c>
      <c r="B98" s="77"/>
      <c r="C98" s="46">
        <v>18957</v>
      </c>
      <c r="D98" s="5" t="s">
        <v>133</v>
      </c>
      <c r="E98" s="6" t="s">
        <v>8</v>
      </c>
      <c r="F98" s="7" t="s">
        <v>73</v>
      </c>
      <c r="G98" s="8"/>
      <c r="H98" s="80"/>
      <c r="I98" s="80"/>
      <c r="J98" s="81">
        <f t="shared" si="1"/>
        <v>0</v>
      </c>
      <c r="K98" s="81"/>
    </row>
    <row r="99" spans="1:14" ht="15" customHeight="1" x14ac:dyDescent="0.25">
      <c r="A99" s="76">
        <v>88</v>
      </c>
      <c r="B99" s="77"/>
      <c r="C99" s="46">
        <v>2086</v>
      </c>
      <c r="D99" s="5" t="s">
        <v>134</v>
      </c>
      <c r="E99" s="6" t="s">
        <v>8</v>
      </c>
      <c r="F99" s="7" t="s">
        <v>9</v>
      </c>
      <c r="G99" s="8"/>
      <c r="H99" s="80"/>
      <c r="I99" s="80"/>
      <c r="J99" s="81">
        <f t="shared" si="1"/>
        <v>0</v>
      </c>
      <c r="K99" s="81"/>
    </row>
    <row r="100" spans="1:14" ht="15" customHeight="1" x14ac:dyDescent="0.25">
      <c r="A100" s="76">
        <v>89</v>
      </c>
      <c r="B100" s="77"/>
      <c r="C100" s="46">
        <v>2105</v>
      </c>
      <c r="D100" s="5" t="s">
        <v>135</v>
      </c>
      <c r="E100" s="6" t="s">
        <v>8</v>
      </c>
      <c r="F100" s="7" t="s">
        <v>51</v>
      </c>
      <c r="G100" s="8"/>
      <c r="H100" s="80"/>
      <c r="I100" s="80"/>
      <c r="J100" s="81">
        <f t="shared" si="1"/>
        <v>0</v>
      </c>
      <c r="K100" s="81"/>
    </row>
    <row r="101" spans="1:14" ht="15" customHeight="1" x14ac:dyDescent="0.25">
      <c r="A101" s="76">
        <v>90</v>
      </c>
      <c r="B101" s="77"/>
      <c r="C101" s="46">
        <v>16526</v>
      </c>
      <c r="D101" s="5" t="s">
        <v>136</v>
      </c>
      <c r="E101" s="6" t="s">
        <v>8</v>
      </c>
      <c r="F101" s="7" t="s">
        <v>51</v>
      </c>
      <c r="G101" s="8"/>
      <c r="H101" s="80"/>
      <c r="I101" s="80"/>
      <c r="J101" s="81">
        <f t="shared" si="1"/>
        <v>0</v>
      </c>
      <c r="K101" s="81"/>
    </row>
    <row r="102" spans="1:14" ht="15" customHeight="1" x14ac:dyDescent="0.25">
      <c r="A102" s="76">
        <v>91</v>
      </c>
      <c r="B102" s="77"/>
      <c r="C102" s="46">
        <v>7188</v>
      </c>
      <c r="D102" s="5" t="s">
        <v>137</v>
      </c>
      <c r="E102" s="6" t="s">
        <v>8</v>
      </c>
      <c r="F102" s="7" t="s">
        <v>51</v>
      </c>
      <c r="G102" s="8"/>
      <c r="H102" s="80"/>
      <c r="I102" s="80"/>
      <c r="J102" s="81">
        <f t="shared" si="1"/>
        <v>0</v>
      </c>
      <c r="K102" s="81"/>
    </row>
    <row r="103" spans="1:14" ht="15" customHeight="1" x14ac:dyDescent="0.25">
      <c r="A103" s="76">
        <v>92</v>
      </c>
      <c r="B103" s="77"/>
      <c r="C103" s="46">
        <v>16242</v>
      </c>
      <c r="D103" s="5" t="s">
        <v>138</v>
      </c>
      <c r="E103" s="6" t="s">
        <v>8</v>
      </c>
      <c r="F103" s="7" t="s">
        <v>48</v>
      </c>
      <c r="G103" s="8"/>
      <c r="H103" s="80"/>
      <c r="I103" s="80"/>
      <c r="J103" s="81">
        <f t="shared" si="1"/>
        <v>0</v>
      </c>
      <c r="K103" s="81"/>
      <c r="L103" s="1">
        <f>SUM(J88:K103)</f>
        <v>0</v>
      </c>
    </row>
    <row r="104" spans="1:14" ht="18.95" customHeight="1" thickBot="1" x14ac:dyDescent="0.25">
      <c r="A104" s="34"/>
      <c r="B104" s="35"/>
      <c r="C104" s="35"/>
      <c r="D104" s="35"/>
      <c r="E104" s="35"/>
      <c r="F104" s="35"/>
      <c r="G104" s="35"/>
      <c r="H104" s="35"/>
      <c r="I104" s="36"/>
      <c r="L104" s="2"/>
    </row>
    <row r="105" spans="1:14" ht="17.850000000000001" customHeight="1" thickBot="1" x14ac:dyDescent="0.25">
      <c r="A105" s="67" t="s">
        <v>156</v>
      </c>
      <c r="B105" s="68"/>
      <c r="C105" s="68"/>
      <c r="D105" s="68"/>
      <c r="E105" s="68"/>
      <c r="F105" s="68"/>
      <c r="G105" s="68"/>
      <c r="H105" s="68"/>
      <c r="I105" s="69"/>
      <c r="J105" s="65">
        <f>SUM(J11:K103)</f>
        <v>0</v>
      </c>
      <c r="K105" s="66"/>
      <c r="L105" s="2"/>
      <c r="M105" s="2"/>
      <c r="N105" s="2"/>
    </row>
    <row r="106" spans="1:14" ht="5.25" customHeight="1" x14ac:dyDescent="0.25">
      <c r="A106" s="78"/>
      <c r="B106" s="78"/>
      <c r="C106" s="3"/>
    </row>
    <row r="107" spans="1:14" x14ac:dyDescent="0.25">
      <c r="A107" s="3"/>
    </row>
  </sheetData>
  <mergeCells count="290">
    <mergeCell ref="J100:K100"/>
    <mergeCell ref="J101:K101"/>
    <mergeCell ref="J102:K102"/>
    <mergeCell ref="J103:K103"/>
    <mergeCell ref="J91:K91"/>
    <mergeCell ref="J92:K92"/>
    <mergeCell ref="J93:K93"/>
    <mergeCell ref="J94:K94"/>
    <mergeCell ref="J95:K95"/>
    <mergeCell ref="J96:K96"/>
    <mergeCell ref="J97:K97"/>
    <mergeCell ref="J98:K98"/>
    <mergeCell ref="J99:K99"/>
    <mergeCell ref="J87:K87"/>
    <mergeCell ref="J88:K88"/>
    <mergeCell ref="J89:K89"/>
    <mergeCell ref="J90:K90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69:K69"/>
    <mergeCell ref="J70:K70"/>
    <mergeCell ref="J71:K71"/>
    <mergeCell ref="J72:K72"/>
    <mergeCell ref="J73:K73"/>
    <mergeCell ref="J83:K83"/>
    <mergeCell ref="J84:K84"/>
    <mergeCell ref="J85:K85"/>
    <mergeCell ref="J86:K86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H102:I102"/>
    <mergeCell ref="H103:I103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85:I85"/>
    <mergeCell ref="H86:I86"/>
    <mergeCell ref="H87:I87"/>
    <mergeCell ref="H88:I88"/>
    <mergeCell ref="H89:I89"/>
    <mergeCell ref="H90:I90"/>
    <mergeCell ref="H91:I91"/>
    <mergeCell ref="H92:I92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A103:B103"/>
    <mergeCell ref="A106:B106"/>
    <mergeCell ref="H10:I10"/>
    <mergeCell ref="J10:K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81:B81"/>
    <mergeCell ref="A82:B82"/>
    <mergeCell ref="A83:B83"/>
    <mergeCell ref="A84:B84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3:B63"/>
    <mergeCell ref="A64:B64"/>
    <mergeCell ref="A65:B65"/>
    <mergeCell ref="A66:B66"/>
    <mergeCell ref="A67:B67"/>
    <mergeCell ref="A77:B77"/>
    <mergeCell ref="A78:B78"/>
    <mergeCell ref="A79:B79"/>
    <mergeCell ref="A80:B80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8:K9"/>
    <mergeCell ref="J105:K105"/>
    <mergeCell ref="A105:I105"/>
    <mergeCell ref="A1:K1"/>
    <mergeCell ref="A2:K2"/>
    <mergeCell ref="A3:K3"/>
    <mergeCell ref="J5:K5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16EA2-2E36-4148-8690-AC46E5A7B4DA}">
  <dimension ref="A1:M28"/>
  <sheetViews>
    <sheetView workbookViewId="0">
      <selection activeCell="D30" sqref="D30"/>
    </sheetView>
  </sheetViews>
  <sheetFormatPr defaultRowHeight="15" x14ac:dyDescent="0.2"/>
  <cols>
    <col min="1" max="1" width="1.83203125" style="2" customWidth="1"/>
    <col min="2" max="2" width="6.1640625" style="2" customWidth="1"/>
    <col min="3" max="3" width="13.33203125" style="2" customWidth="1"/>
    <col min="4" max="4" width="72.1640625" style="2" customWidth="1"/>
    <col min="5" max="5" width="6.83203125" style="2" customWidth="1"/>
    <col min="6" max="7" width="16.1640625" style="2" customWidth="1"/>
    <col min="8" max="9" width="11.1640625" style="2" customWidth="1"/>
    <col min="10" max="10" width="9.33203125" style="2"/>
    <col min="11" max="11" width="17.6640625" style="2" bestFit="1" customWidth="1"/>
    <col min="12" max="12" width="15.83203125" style="4" bestFit="1" customWidth="1"/>
    <col min="13" max="16384" width="9.33203125" style="4"/>
  </cols>
  <sheetData>
    <row r="1" spans="1:13" ht="25.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3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3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3" ht="15.75" thickBot="1" x14ac:dyDescent="0.3">
      <c r="A4" s="4"/>
      <c r="D4" s="19"/>
      <c r="E4" s="20"/>
      <c r="F4" s="18"/>
      <c r="G4" s="18"/>
      <c r="H4" s="18"/>
      <c r="I4" s="18"/>
      <c r="J4" s="21"/>
      <c r="K4" s="21"/>
      <c r="L4" s="2"/>
      <c r="M4" s="2"/>
    </row>
    <row r="5" spans="1:13" x14ac:dyDescent="0.25">
      <c r="A5" s="31"/>
      <c r="B5" s="27" t="s">
        <v>153</v>
      </c>
      <c r="C5" s="27"/>
      <c r="D5" s="27"/>
      <c r="E5" s="27"/>
      <c r="F5" s="27"/>
      <c r="G5" s="27"/>
      <c r="H5" s="27"/>
      <c r="I5" s="27"/>
      <c r="J5" s="72"/>
      <c r="K5" s="73"/>
      <c r="L5" s="2"/>
      <c r="M5" s="2"/>
    </row>
    <row r="6" spans="1:13" x14ac:dyDescent="0.25">
      <c r="A6" s="32"/>
      <c r="B6" s="28" t="s">
        <v>154</v>
      </c>
      <c r="C6" s="28"/>
      <c r="D6" s="20"/>
      <c r="E6" s="29"/>
      <c r="F6" s="30"/>
      <c r="G6" s="30"/>
      <c r="H6" s="30"/>
      <c r="I6" s="21"/>
      <c r="J6" s="41"/>
      <c r="K6" s="42"/>
      <c r="L6" s="2"/>
      <c r="M6" s="2"/>
    </row>
    <row r="7" spans="1:13" ht="15.75" thickBot="1" x14ac:dyDescent="0.3">
      <c r="A7" s="33"/>
      <c r="B7" s="22" t="s">
        <v>155</v>
      </c>
      <c r="C7" s="22"/>
      <c r="D7" s="23"/>
      <c r="E7" s="24"/>
      <c r="F7" s="25"/>
      <c r="G7" s="25"/>
      <c r="H7" s="25"/>
      <c r="I7" s="26"/>
      <c r="J7" s="43"/>
      <c r="K7" s="44"/>
      <c r="L7" s="2"/>
      <c r="M7" s="2"/>
    </row>
    <row r="8" spans="1:13" ht="15" customHeight="1" x14ac:dyDescent="0.2">
      <c r="A8" s="59" t="s">
        <v>139</v>
      </c>
      <c r="B8" s="60"/>
      <c r="C8" s="60"/>
      <c r="D8" s="60"/>
      <c r="E8" s="60"/>
      <c r="F8" s="60"/>
      <c r="G8" s="60"/>
      <c r="H8" s="60"/>
      <c r="I8" s="60"/>
      <c r="J8" s="60"/>
      <c r="K8" s="61"/>
    </row>
    <row r="9" spans="1:13" ht="14.25" customHeight="1" thickBot="1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64"/>
    </row>
    <row r="10" spans="1:13" ht="14.25" customHeight="1" x14ac:dyDescent="0.2">
      <c r="A10" s="87" t="s">
        <v>2</v>
      </c>
      <c r="B10" s="88"/>
      <c r="C10" s="50" t="s">
        <v>205</v>
      </c>
      <c r="D10" s="38" t="s">
        <v>3</v>
      </c>
      <c r="E10" s="39" t="s">
        <v>4</v>
      </c>
      <c r="F10" s="37" t="s">
        <v>5</v>
      </c>
      <c r="G10" s="40" t="s">
        <v>6</v>
      </c>
      <c r="H10" s="79" t="s">
        <v>203</v>
      </c>
      <c r="I10" s="79"/>
      <c r="J10" s="79" t="s">
        <v>204</v>
      </c>
      <c r="K10" s="79"/>
    </row>
    <row r="11" spans="1:13" ht="15" customHeight="1" x14ac:dyDescent="0.25">
      <c r="A11" s="76">
        <v>1</v>
      </c>
      <c r="B11" s="77"/>
      <c r="C11" s="46">
        <v>1827</v>
      </c>
      <c r="D11" s="5" t="s">
        <v>140</v>
      </c>
      <c r="E11" s="6" t="s">
        <v>8</v>
      </c>
      <c r="F11" s="7" t="s">
        <v>11</v>
      </c>
      <c r="G11" s="8"/>
      <c r="H11" s="80"/>
      <c r="I11" s="80"/>
      <c r="J11" s="81">
        <f t="shared" ref="J11:J24" si="0">SUM(F11*H11)</f>
        <v>0</v>
      </c>
      <c r="K11" s="81"/>
    </row>
    <row r="12" spans="1:13" ht="15" customHeight="1" x14ac:dyDescent="0.25">
      <c r="A12" s="76">
        <v>2</v>
      </c>
      <c r="B12" s="77"/>
      <c r="C12" s="46">
        <v>7490</v>
      </c>
      <c r="D12" s="5" t="s">
        <v>141</v>
      </c>
      <c r="E12" s="6" t="s">
        <v>8</v>
      </c>
      <c r="F12" s="7" t="s">
        <v>64</v>
      </c>
      <c r="G12" s="8"/>
      <c r="H12" s="80"/>
      <c r="I12" s="80"/>
      <c r="J12" s="81">
        <f t="shared" si="0"/>
        <v>0</v>
      </c>
      <c r="K12" s="81"/>
    </row>
    <row r="13" spans="1:13" ht="15" customHeight="1" x14ac:dyDescent="0.25">
      <c r="A13" s="76">
        <v>3</v>
      </c>
      <c r="B13" s="77"/>
      <c r="C13" s="46">
        <v>2008</v>
      </c>
      <c r="D13" s="5" t="s">
        <v>142</v>
      </c>
      <c r="E13" s="6" t="s">
        <v>8</v>
      </c>
      <c r="F13" s="7" t="s">
        <v>73</v>
      </c>
      <c r="G13" s="8"/>
      <c r="H13" s="80"/>
      <c r="I13" s="80"/>
      <c r="J13" s="81">
        <f t="shared" si="0"/>
        <v>0</v>
      </c>
      <c r="K13" s="81"/>
    </row>
    <row r="14" spans="1:13" ht="15" customHeight="1" x14ac:dyDescent="0.25">
      <c r="A14" s="76">
        <v>4</v>
      </c>
      <c r="B14" s="77"/>
      <c r="C14" s="46">
        <v>2009</v>
      </c>
      <c r="D14" s="5" t="s">
        <v>143</v>
      </c>
      <c r="E14" s="6" t="s">
        <v>8</v>
      </c>
      <c r="F14" s="7" t="s">
        <v>73</v>
      </c>
      <c r="G14" s="8"/>
      <c r="H14" s="80"/>
      <c r="I14" s="80"/>
      <c r="J14" s="81">
        <f t="shared" si="0"/>
        <v>0</v>
      </c>
      <c r="K14" s="81"/>
    </row>
    <row r="15" spans="1:13" ht="15" customHeight="1" x14ac:dyDescent="0.25">
      <c r="A15" s="76">
        <v>5</v>
      </c>
      <c r="B15" s="77"/>
      <c r="C15" s="46">
        <v>6381</v>
      </c>
      <c r="D15" s="5" t="s">
        <v>144</v>
      </c>
      <c r="E15" s="6" t="s">
        <v>8</v>
      </c>
      <c r="F15" s="7" t="s">
        <v>64</v>
      </c>
      <c r="G15" s="8"/>
      <c r="H15" s="80"/>
      <c r="I15" s="80"/>
      <c r="J15" s="81">
        <f t="shared" si="0"/>
        <v>0</v>
      </c>
      <c r="K15" s="81"/>
    </row>
    <row r="16" spans="1:13" ht="15" customHeight="1" x14ac:dyDescent="0.25">
      <c r="A16" s="76">
        <v>6</v>
      </c>
      <c r="B16" s="77"/>
      <c r="C16" s="46">
        <v>18530</v>
      </c>
      <c r="D16" s="5" t="s">
        <v>0</v>
      </c>
      <c r="E16" s="6" t="s">
        <v>8</v>
      </c>
      <c r="F16" s="7" t="s">
        <v>64</v>
      </c>
      <c r="G16" s="8"/>
      <c r="H16" s="80"/>
      <c r="I16" s="80"/>
      <c r="J16" s="81">
        <f t="shared" si="0"/>
        <v>0</v>
      </c>
      <c r="K16" s="81"/>
    </row>
    <row r="17" spans="1:12" ht="15" customHeight="1" x14ac:dyDescent="0.25">
      <c r="A17" s="76">
        <v>7</v>
      </c>
      <c r="B17" s="77"/>
      <c r="C17" s="46">
        <v>23222</v>
      </c>
      <c r="D17" s="5" t="s">
        <v>145</v>
      </c>
      <c r="E17" s="6" t="s">
        <v>34</v>
      </c>
      <c r="F17" s="7" t="s">
        <v>90</v>
      </c>
      <c r="G17" s="8"/>
      <c r="H17" s="80"/>
      <c r="I17" s="80"/>
      <c r="J17" s="81">
        <f t="shared" si="0"/>
        <v>0</v>
      </c>
      <c r="K17" s="81"/>
    </row>
    <row r="18" spans="1:12" ht="15" customHeight="1" x14ac:dyDescent="0.25">
      <c r="A18" s="76">
        <v>8</v>
      </c>
      <c r="B18" s="77"/>
      <c r="C18" s="46">
        <v>256</v>
      </c>
      <c r="D18" s="5" t="s">
        <v>146</v>
      </c>
      <c r="E18" s="6" t="s">
        <v>8</v>
      </c>
      <c r="F18" s="7" t="s">
        <v>73</v>
      </c>
      <c r="G18" s="8"/>
      <c r="H18" s="80"/>
      <c r="I18" s="80"/>
      <c r="J18" s="81">
        <f t="shared" si="0"/>
        <v>0</v>
      </c>
      <c r="K18" s="81"/>
    </row>
    <row r="19" spans="1:12" ht="15" customHeight="1" x14ac:dyDescent="0.25">
      <c r="A19" s="76">
        <v>9</v>
      </c>
      <c r="B19" s="77"/>
      <c r="C19" s="46">
        <v>255</v>
      </c>
      <c r="D19" s="5" t="s">
        <v>147</v>
      </c>
      <c r="E19" s="6" t="s">
        <v>8</v>
      </c>
      <c r="F19" s="7" t="s">
        <v>51</v>
      </c>
      <c r="G19" s="8"/>
      <c r="H19" s="80"/>
      <c r="I19" s="80"/>
      <c r="J19" s="81">
        <f t="shared" si="0"/>
        <v>0</v>
      </c>
      <c r="K19" s="81"/>
    </row>
    <row r="20" spans="1:12" ht="15" customHeight="1" x14ac:dyDescent="0.25">
      <c r="A20" s="76">
        <v>10</v>
      </c>
      <c r="B20" s="77"/>
      <c r="C20" s="46" t="s">
        <v>31</v>
      </c>
      <c r="D20" s="5" t="s">
        <v>148</v>
      </c>
      <c r="E20" s="6" t="s">
        <v>8</v>
      </c>
      <c r="F20" s="7" t="s">
        <v>64</v>
      </c>
      <c r="G20" s="8"/>
      <c r="H20" s="80"/>
      <c r="I20" s="80"/>
      <c r="J20" s="81">
        <f t="shared" si="0"/>
        <v>0</v>
      </c>
      <c r="K20" s="81"/>
    </row>
    <row r="21" spans="1:12" ht="15" customHeight="1" x14ac:dyDescent="0.25">
      <c r="A21" s="76">
        <v>11</v>
      </c>
      <c r="B21" s="77"/>
      <c r="C21" s="46">
        <v>1795</v>
      </c>
      <c r="D21" s="5" t="s">
        <v>149</v>
      </c>
      <c r="E21" s="6" t="s">
        <v>8</v>
      </c>
      <c r="F21" s="7" t="s">
        <v>48</v>
      </c>
      <c r="G21" s="8"/>
      <c r="H21" s="80"/>
      <c r="I21" s="80"/>
      <c r="J21" s="81">
        <f t="shared" si="0"/>
        <v>0</v>
      </c>
      <c r="K21" s="81"/>
    </row>
    <row r="22" spans="1:12" ht="15" customHeight="1" x14ac:dyDescent="0.25">
      <c r="A22" s="76">
        <v>12</v>
      </c>
      <c r="B22" s="77"/>
      <c r="C22" s="46">
        <v>1979</v>
      </c>
      <c r="D22" s="5" t="s">
        <v>150</v>
      </c>
      <c r="E22" s="6" t="s">
        <v>8</v>
      </c>
      <c r="F22" s="7" t="s">
        <v>48</v>
      </c>
      <c r="G22" s="8"/>
      <c r="H22" s="80"/>
      <c r="I22" s="80"/>
      <c r="J22" s="81">
        <f t="shared" si="0"/>
        <v>0</v>
      </c>
      <c r="K22" s="81"/>
    </row>
    <row r="23" spans="1:12" ht="15" customHeight="1" x14ac:dyDescent="0.25">
      <c r="A23" s="82">
        <v>13</v>
      </c>
      <c r="B23" s="83"/>
      <c r="C23" s="47">
        <v>1625</v>
      </c>
      <c r="D23" s="10" t="s">
        <v>151</v>
      </c>
      <c r="E23" s="11" t="s">
        <v>8</v>
      </c>
      <c r="F23" s="12" t="s">
        <v>25</v>
      </c>
      <c r="G23" s="13"/>
      <c r="H23" s="84"/>
      <c r="I23" s="84"/>
      <c r="J23" s="85">
        <f t="shared" si="0"/>
        <v>0</v>
      </c>
      <c r="K23" s="85"/>
    </row>
    <row r="24" spans="1:12" ht="15" customHeight="1" x14ac:dyDescent="0.25">
      <c r="A24" s="86">
        <v>14</v>
      </c>
      <c r="B24" s="86"/>
      <c r="C24" s="48">
        <v>1626</v>
      </c>
      <c r="D24" s="14" t="s">
        <v>1</v>
      </c>
      <c r="E24" s="15" t="s">
        <v>8</v>
      </c>
      <c r="F24" s="16" t="s">
        <v>25</v>
      </c>
      <c r="G24" s="17"/>
      <c r="H24" s="80"/>
      <c r="I24" s="80"/>
      <c r="J24" s="81">
        <f t="shared" si="0"/>
        <v>0</v>
      </c>
      <c r="K24" s="81"/>
      <c r="L24" s="1">
        <f>SUM(J11:K24)</f>
        <v>0</v>
      </c>
    </row>
    <row r="25" spans="1:12" ht="18.95" customHeight="1" thickBot="1" x14ac:dyDescent="0.25">
      <c r="A25" s="34"/>
      <c r="B25" s="35"/>
      <c r="C25" s="35"/>
      <c r="D25" s="35"/>
      <c r="E25" s="35"/>
      <c r="F25" s="35"/>
      <c r="G25" s="35"/>
      <c r="H25" s="35"/>
      <c r="I25" s="36"/>
    </row>
    <row r="26" spans="1:12" ht="17.850000000000001" customHeight="1" thickBot="1" x14ac:dyDescent="0.25">
      <c r="A26" s="67" t="s">
        <v>156</v>
      </c>
      <c r="B26" s="68"/>
      <c r="C26" s="68"/>
      <c r="D26" s="68"/>
      <c r="E26" s="68"/>
      <c r="F26" s="68"/>
      <c r="G26" s="68"/>
      <c r="H26" s="68"/>
      <c r="I26" s="69"/>
      <c r="J26" s="65">
        <f>SUM(J11:K24)</f>
        <v>0</v>
      </c>
      <c r="K26" s="66"/>
    </row>
    <row r="27" spans="1:12" ht="5.25" customHeight="1" x14ac:dyDescent="0.25">
      <c r="A27" s="78"/>
      <c r="B27" s="78"/>
      <c r="C27" s="3"/>
    </row>
    <row r="28" spans="1:12" x14ac:dyDescent="0.25">
      <c r="A28" s="3"/>
    </row>
  </sheetData>
  <mergeCells count="53">
    <mergeCell ref="A10:B10"/>
    <mergeCell ref="H10:I10"/>
    <mergeCell ref="J10:K10"/>
    <mergeCell ref="J5:K5"/>
    <mergeCell ref="A8:K9"/>
    <mergeCell ref="A11:B11"/>
    <mergeCell ref="H11:I11"/>
    <mergeCell ref="J11:K11"/>
    <mergeCell ref="A12:B12"/>
    <mergeCell ref="H12:I12"/>
    <mergeCell ref="J12:K12"/>
    <mergeCell ref="A13:B13"/>
    <mergeCell ref="H13:I13"/>
    <mergeCell ref="J13:K13"/>
    <mergeCell ref="A14:B14"/>
    <mergeCell ref="H14:I14"/>
    <mergeCell ref="J14:K14"/>
    <mergeCell ref="A15:B15"/>
    <mergeCell ref="H15:I15"/>
    <mergeCell ref="J15:K15"/>
    <mergeCell ref="A16:B16"/>
    <mergeCell ref="H16:I16"/>
    <mergeCell ref="J16:K16"/>
    <mergeCell ref="A17:B17"/>
    <mergeCell ref="H17:I17"/>
    <mergeCell ref="J17:K17"/>
    <mergeCell ref="A18:B18"/>
    <mergeCell ref="H18:I18"/>
    <mergeCell ref="J18:K18"/>
    <mergeCell ref="H22:I22"/>
    <mergeCell ref="J22:K22"/>
    <mergeCell ref="A19:B19"/>
    <mergeCell ref="H19:I19"/>
    <mergeCell ref="J19:K19"/>
    <mergeCell ref="A20:B20"/>
    <mergeCell ref="H20:I20"/>
    <mergeCell ref="J20:K20"/>
    <mergeCell ref="A27:B27"/>
    <mergeCell ref="A1:K1"/>
    <mergeCell ref="A2:K2"/>
    <mergeCell ref="A3:K3"/>
    <mergeCell ref="A26:I26"/>
    <mergeCell ref="J26:K26"/>
    <mergeCell ref="A23:B23"/>
    <mergeCell ref="H23:I23"/>
    <mergeCell ref="J23:K23"/>
    <mergeCell ref="A24:B24"/>
    <mergeCell ref="H24:I24"/>
    <mergeCell ref="J24:K24"/>
    <mergeCell ref="A21:B21"/>
    <mergeCell ref="H21:I21"/>
    <mergeCell ref="J21:K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3ED5F-A1E0-4BBA-94C8-8C9F0DDC7BD6}">
  <dimension ref="A1:L55"/>
  <sheetViews>
    <sheetView topLeftCell="A16" workbookViewId="0">
      <selection activeCell="E21" sqref="E21"/>
    </sheetView>
  </sheetViews>
  <sheetFormatPr defaultRowHeight="15" x14ac:dyDescent="0.2"/>
  <cols>
    <col min="1" max="1" width="1.83203125" style="2" customWidth="1"/>
    <col min="2" max="2" width="6.1640625" style="2" customWidth="1"/>
    <col min="3" max="3" width="65.5" style="2" customWidth="1"/>
    <col min="4" max="4" width="21.5" style="2" customWidth="1"/>
    <col min="5" max="5" width="20" style="2" customWidth="1"/>
    <col min="6" max="6" width="16.1640625" style="2" customWidth="1"/>
    <col min="7" max="9" width="9.33203125" style="2"/>
    <col min="10" max="10" width="17.6640625" style="2" bestFit="1" customWidth="1"/>
    <col min="11" max="11" width="15.83203125" style="4" bestFit="1" customWidth="1"/>
    <col min="12" max="16384" width="9.33203125" style="4"/>
  </cols>
  <sheetData>
    <row r="1" spans="1:12" ht="25.5" customHeight="1" x14ac:dyDescent="0.2">
      <c r="A1" s="70"/>
      <c r="B1" s="70"/>
      <c r="C1" s="70"/>
      <c r="D1" s="70"/>
      <c r="E1" s="70"/>
      <c r="F1" s="70"/>
      <c r="G1" s="70"/>
      <c r="H1" s="70"/>
      <c r="I1" s="70"/>
      <c r="J1" s="70"/>
    </row>
    <row r="2" spans="1:12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</row>
    <row r="3" spans="1:12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</row>
    <row r="4" spans="1:12" ht="15.75" thickBot="1" x14ac:dyDescent="0.3">
      <c r="A4" s="4"/>
      <c r="C4" s="19"/>
      <c r="D4" s="20"/>
      <c r="E4" s="18"/>
      <c r="F4" s="18"/>
      <c r="G4" s="18"/>
      <c r="H4" s="18"/>
      <c r="I4" s="21"/>
      <c r="J4" s="21"/>
      <c r="K4" s="2"/>
      <c r="L4" s="2"/>
    </row>
    <row r="5" spans="1:12" x14ac:dyDescent="0.25">
      <c r="A5" s="31"/>
      <c r="B5" s="27" t="s">
        <v>153</v>
      </c>
      <c r="C5" s="27"/>
      <c r="D5" s="27"/>
      <c r="E5" s="27"/>
      <c r="F5" s="27"/>
      <c r="G5" s="27"/>
      <c r="H5" s="27"/>
      <c r="I5" s="72"/>
      <c r="J5" s="73"/>
      <c r="K5" s="2"/>
      <c r="L5" s="2"/>
    </row>
    <row r="6" spans="1:12" x14ac:dyDescent="0.25">
      <c r="A6" s="32"/>
      <c r="B6" s="28" t="s">
        <v>154</v>
      </c>
      <c r="C6" s="20"/>
      <c r="D6" s="29"/>
      <c r="E6" s="30"/>
      <c r="F6" s="30"/>
      <c r="G6" s="30"/>
      <c r="H6" s="21"/>
      <c r="I6" s="41"/>
      <c r="J6" s="42"/>
      <c r="K6" s="2"/>
      <c r="L6" s="2"/>
    </row>
    <row r="7" spans="1:12" ht="15.75" thickBot="1" x14ac:dyDescent="0.3">
      <c r="A7" s="33"/>
      <c r="B7" s="22" t="s">
        <v>155</v>
      </c>
      <c r="C7" s="23"/>
      <c r="D7" s="24"/>
      <c r="E7" s="25"/>
      <c r="F7" s="25"/>
      <c r="G7" s="25"/>
      <c r="H7" s="26"/>
      <c r="I7" s="43"/>
      <c r="J7" s="44"/>
      <c r="K7" s="2"/>
      <c r="L7" s="2"/>
    </row>
    <row r="8" spans="1:12" ht="15" customHeight="1" x14ac:dyDescent="0.2">
      <c r="A8" s="59" t="s">
        <v>157</v>
      </c>
      <c r="B8" s="60"/>
      <c r="C8" s="60"/>
      <c r="D8" s="60"/>
      <c r="E8" s="60"/>
      <c r="F8" s="60"/>
      <c r="G8" s="60"/>
      <c r="H8" s="60"/>
      <c r="I8" s="60"/>
      <c r="J8" s="61"/>
    </row>
    <row r="9" spans="1:12" ht="14.25" customHeight="1" thickBot="1" x14ac:dyDescent="0.25">
      <c r="A9" s="62"/>
      <c r="B9" s="63"/>
      <c r="C9" s="63"/>
      <c r="D9" s="63"/>
      <c r="E9" s="63"/>
      <c r="F9" s="63"/>
      <c r="G9" s="63"/>
      <c r="H9" s="63"/>
      <c r="I9" s="63"/>
      <c r="J9" s="64"/>
    </row>
    <row r="10" spans="1:12" ht="42" customHeight="1" x14ac:dyDescent="0.2">
      <c r="A10" s="89" t="s">
        <v>2</v>
      </c>
      <c r="B10" s="90"/>
      <c r="C10" s="49" t="s">
        <v>158</v>
      </c>
      <c r="D10" s="50" t="s">
        <v>161</v>
      </c>
      <c r="E10" s="49" t="s">
        <v>159</v>
      </c>
      <c r="F10" s="51" t="s">
        <v>160</v>
      </c>
      <c r="G10" s="91" t="s">
        <v>203</v>
      </c>
      <c r="H10" s="91"/>
      <c r="I10" s="92" t="s">
        <v>204</v>
      </c>
      <c r="J10" s="92"/>
    </row>
    <row r="11" spans="1:12" x14ac:dyDescent="0.2">
      <c r="A11" s="76">
        <v>1</v>
      </c>
      <c r="B11" s="77"/>
      <c r="C11" s="55" t="s">
        <v>194</v>
      </c>
      <c r="D11" s="6">
        <v>300002</v>
      </c>
      <c r="E11" s="56">
        <v>2</v>
      </c>
      <c r="F11" s="53">
        <v>12</v>
      </c>
      <c r="G11" s="80"/>
      <c r="H11" s="80"/>
      <c r="I11" s="81">
        <f>SUM(F11*G11)</f>
        <v>0</v>
      </c>
      <c r="J11" s="81"/>
    </row>
    <row r="12" spans="1:12" ht="15" customHeight="1" x14ac:dyDescent="0.2">
      <c r="A12" s="76">
        <v>2</v>
      </c>
      <c r="B12" s="77"/>
      <c r="C12" s="55" t="s">
        <v>195</v>
      </c>
      <c r="D12" s="6">
        <v>300007</v>
      </c>
      <c r="E12" s="56">
        <v>2</v>
      </c>
      <c r="F12" s="53">
        <v>10</v>
      </c>
      <c r="G12" s="80"/>
      <c r="H12" s="80"/>
      <c r="I12" s="81">
        <f t="shared" ref="I12:I51" si="0">SUM(F12*G12)</f>
        <v>0</v>
      </c>
      <c r="J12" s="81"/>
    </row>
    <row r="13" spans="1:12" x14ac:dyDescent="0.2">
      <c r="A13" s="76">
        <v>3</v>
      </c>
      <c r="B13" s="77"/>
      <c r="C13" s="55" t="s">
        <v>196</v>
      </c>
      <c r="D13" s="6">
        <v>300008</v>
      </c>
      <c r="E13" s="56">
        <v>15</v>
      </c>
      <c r="F13" s="53">
        <v>2</v>
      </c>
      <c r="G13" s="80"/>
      <c r="H13" s="80"/>
      <c r="I13" s="81">
        <f t="shared" si="0"/>
        <v>0</v>
      </c>
      <c r="J13" s="81"/>
    </row>
    <row r="14" spans="1:12" ht="15" customHeight="1" x14ac:dyDescent="0.2">
      <c r="A14" s="76">
        <v>4</v>
      </c>
      <c r="B14" s="77"/>
      <c r="C14" s="55" t="s">
        <v>197</v>
      </c>
      <c r="D14" s="6">
        <v>300025</v>
      </c>
      <c r="E14" s="56">
        <v>4</v>
      </c>
      <c r="F14" s="53">
        <v>2</v>
      </c>
      <c r="G14" s="80"/>
      <c r="H14" s="80"/>
      <c r="I14" s="81">
        <f t="shared" si="0"/>
        <v>0</v>
      </c>
      <c r="J14" s="81"/>
    </row>
    <row r="15" spans="1:12" ht="15" customHeight="1" x14ac:dyDescent="0.2">
      <c r="A15" s="76">
        <v>5</v>
      </c>
      <c r="B15" s="77"/>
      <c r="C15" s="55" t="s">
        <v>198</v>
      </c>
      <c r="D15" s="6">
        <v>300026</v>
      </c>
      <c r="E15" s="56">
        <v>22</v>
      </c>
      <c r="F15" s="53">
        <v>1.2</v>
      </c>
      <c r="G15" s="80"/>
      <c r="H15" s="80"/>
      <c r="I15" s="81">
        <f t="shared" si="0"/>
        <v>0</v>
      </c>
      <c r="J15" s="81"/>
    </row>
    <row r="16" spans="1:12" ht="15" customHeight="1" x14ac:dyDescent="0.2">
      <c r="A16" s="76">
        <v>6</v>
      </c>
      <c r="B16" s="77"/>
      <c r="C16" s="55" t="s">
        <v>199</v>
      </c>
      <c r="D16" s="6">
        <v>300042</v>
      </c>
      <c r="E16" s="56">
        <v>14</v>
      </c>
      <c r="F16" s="53">
        <v>7.5</v>
      </c>
      <c r="G16" s="80"/>
      <c r="H16" s="80"/>
      <c r="I16" s="81">
        <f t="shared" si="0"/>
        <v>0</v>
      </c>
      <c r="J16" s="81"/>
    </row>
    <row r="17" spans="1:10" ht="15" customHeight="1" x14ac:dyDescent="0.2">
      <c r="A17" s="76">
        <v>7</v>
      </c>
      <c r="B17" s="77"/>
      <c r="C17" s="55" t="s">
        <v>200</v>
      </c>
      <c r="D17" s="6">
        <v>300155</v>
      </c>
      <c r="E17" s="56">
        <v>8</v>
      </c>
      <c r="F17" s="53">
        <v>1</v>
      </c>
      <c r="G17" s="80"/>
      <c r="H17" s="80"/>
      <c r="I17" s="81">
        <f t="shared" si="0"/>
        <v>0</v>
      </c>
      <c r="J17" s="81"/>
    </row>
    <row r="18" spans="1:10" ht="15" customHeight="1" x14ac:dyDescent="0.2">
      <c r="A18" s="76">
        <v>8</v>
      </c>
      <c r="B18" s="77"/>
      <c r="C18" s="55" t="s">
        <v>201</v>
      </c>
      <c r="D18" s="6">
        <v>300229</v>
      </c>
      <c r="E18" s="56">
        <v>1</v>
      </c>
      <c r="F18" s="53">
        <v>3.7</v>
      </c>
      <c r="G18" s="80"/>
      <c r="H18" s="80"/>
      <c r="I18" s="81">
        <f t="shared" si="0"/>
        <v>0</v>
      </c>
      <c r="J18" s="81"/>
    </row>
    <row r="19" spans="1:10" ht="15" customHeight="1" x14ac:dyDescent="0.2">
      <c r="A19" s="76">
        <v>9</v>
      </c>
      <c r="B19" s="77"/>
      <c r="C19" s="55" t="s">
        <v>202</v>
      </c>
      <c r="D19" s="6">
        <v>653282</v>
      </c>
      <c r="E19" s="56">
        <v>1</v>
      </c>
      <c r="F19" s="53">
        <v>5</v>
      </c>
      <c r="G19" s="80"/>
      <c r="H19" s="80"/>
      <c r="I19" s="81">
        <f t="shared" si="0"/>
        <v>0</v>
      </c>
      <c r="J19" s="81"/>
    </row>
    <row r="20" spans="1:10" ht="15" customHeight="1" x14ac:dyDescent="0.2">
      <c r="A20" s="76">
        <v>10</v>
      </c>
      <c r="B20" s="77"/>
      <c r="C20" s="55" t="s">
        <v>190</v>
      </c>
      <c r="D20" s="6"/>
      <c r="E20" s="56">
        <v>3</v>
      </c>
      <c r="F20" s="53">
        <v>1.5</v>
      </c>
      <c r="G20" s="80"/>
      <c r="H20" s="80"/>
      <c r="I20" s="81">
        <f t="shared" si="0"/>
        <v>0</v>
      </c>
      <c r="J20" s="81"/>
    </row>
    <row r="21" spans="1:10" ht="15" customHeight="1" x14ac:dyDescent="0.2">
      <c r="A21" s="76">
        <v>11</v>
      </c>
      <c r="B21" s="77"/>
      <c r="C21" s="55" t="s">
        <v>191</v>
      </c>
      <c r="D21" s="6"/>
      <c r="E21" s="56">
        <v>6</v>
      </c>
      <c r="F21" s="53">
        <v>1</v>
      </c>
      <c r="G21" s="80"/>
      <c r="H21" s="80"/>
      <c r="I21" s="81">
        <f t="shared" si="0"/>
        <v>0</v>
      </c>
      <c r="J21" s="81"/>
    </row>
    <row r="22" spans="1:10" ht="15" customHeight="1" x14ac:dyDescent="0.2">
      <c r="A22" s="76">
        <v>12</v>
      </c>
      <c r="B22" s="77"/>
      <c r="C22" s="55" t="s">
        <v>192</v>
      </c>
      <c r="D22" s="6"/>
      <c r="E22" s="56">
        <v>1</v>
      </c>
      <c r="F22" s="53">
        <v>2.5</v>
      </c>
      <c r="G22" s="80"/>
      <c r="H22" s="80"/>
      <c r="I22" s="81">
        <f t="shared" si="0"/>
        <v>0</v>
      </c>
      <c r="J22" s="81"/>
    </row>
    <row r="23" spans="1:10" ht="15" customHeight="1" x14ac:dyDescent="0.2">
      <c r="A23" s="76">
        <v>13</v>
      </c>
      <c r="B23" s="77"/>
      <c r="C23" s="55" t="s">
        <v>193</v>
      </c>
      <c r="D23" s="6"/>
      <c r="E23" s="56">
        <v>3</v>
      </c>
      <c r="F23" s="53">
        <v>0.25</v>
      </c>
      <c r="G23" s="80"/>
      <c r="H23" s="80"/>
      <c r="I23" s="81">
        <f t="shared" si="0"/>
        <v>0</v>
      </c>
      <c r="J23" s="81"/>
    </row>
    <row r="24" spans="1:10" ht="15" customHeight="1" x14ac:dyDescent="0.2">
      <c r="A24" s="76">
        <v>14</v>
      </c>
      <c r="B24" s="77"/>
      <c r="C24" s="55" t="s">
        <v>182</v>
      </c>
      <c r="D24" s="6">
        <v>300314</v>
      </c>
      <c r="E24" s="56">
        <v>3</v>
      </c>
      <c r="F24" s="53">
        <v>1</v>
      </c>
      <c r="G24" s="80"/>
      <c r="H24" s="80"/>
      <c r="I24" s="81">
        <f t="shared" si="0"/>
        <v>0</v>
      </c>
      <c r="J24" s="81"/>
    </row>
    <row r="25" spans="1:10" ht="15" customHeight="1" x14ac:dyDescent="0.2">
      <c r="A25" s="76">
        <v>15</v>
      </c>
      <c r="B25" s="77"/>
      <c r="C25" s="55" t="s">
        <v>183</v>
      </c>
      <c r="D25" s="6">
        <v>300319</v>
      </c>
      <c r="E25" s="56">
        <v>28</v>
      </c>
      <c r="F25" s="53">
        <v>0.2</v>
      </c>
      <c r="G25" s="80"/>
      <c r="H25" s="80"/>
      <c r="I25" s="81">
        <f t="shared" si="0"/>
        <v>0</v>
      </c>
      <c r="J25" s="81"/>
    </row>
    <row r="26" spans="1:10" ht="15" customHeight="1" x14ac:dyDescent="0.2">
      <c r="A26" s="76">
        <v>16</v>
      </c>
      <c r="B26" s="77"/>
      <c r="C26" s="55" t="s">
        <v>184</v>
      </c>
      <c r="D26" s="6">
        <v>300321</v>
      </c>
      <c r="E26" s="56">
        <v>12</v>
      </c>
      <c r="F26" s="53">
        <v>0.3</v>
      </c>
      <c r="G26" s="80"/>
      <c r="H26" s="80"/>
      <c r="I26" s="81">
        <f t="shared" si="0"/>
        <v>0</v>
      </c>
      <c r="J26" s="81"/>
    </row>
    <row r="27" spans="1:10" ht="15" customHeight="1" x14ac:dyDescent="0.2">
      <c r="A27" s="76">
        <v>17</v>
      </c>
      <c r="B27" s="77"/>
      <c r="C27" s="55" t="s">
        <v>185</v>
      </c>
      <c r="D27" s="6">
        <v>300328</v>
      </c>
      <c r="E27" s="56">
        <v>100</v>
      </c>
      <c r="F27" s="53">
        <v>0.87</v>
      </c>
      <c r="G27" s="80"/>
      <c r="H27" s="80"/>
      <c r="I27" s="81">
        <f t="shared" si="0"/>
        <v>0</v>
      </c>
      <c r="J27" s="81"/>
    </row>
    <row r="28" spans="1:10" ht="15" customHeight="1" x14ac:dyDescent="0.2">
      <c r="A28" s="76">
        <v>18</v>
      </c>
      <c r="B28" s="77"/>
      <c r="C28" s="55" t="s">
        <v>186</v>
      </c>
      <c r="D28" s="6">
        <v>300336</v>
      </c>
      <c r="E28" s="56">
        <v>4</v>
      </c>
      <c r="F28" s="53">
        <v>4.2</v>
      </c>
      <c r="G28" s="80"/>
      <c r="H28" s="80"/>
      <c r="I28" s="81">
        <f t="shared" si="0"/>
        <v>0</v>
      </c>
      <c r="J28" s="81"/>
    </row>
    <row r="29" spans="1:10" ht="15" customHeight="1" x14ac:dyDescent="0.2">
      <c r="A29" s="76">
        <v>19</v>
      </c>
      <c r="B29" s="77"/>
      <c r="C29" s="55" t="s">
        <v>187</v>
      </c>
      <c r="D29" s="6">
        <v>300337</v>
      </c>
      <c r="E29" s="56">
        <v>1</v>
      </c>
      <c r="F29" s="53">
        <v>9</v>
      </c>
      <c r="G29" s="80"/>
      <c r="H29" s="80"/>
      <c r="I29" s="81">
        <f t="shared" si="0"/>
        <v>0</v>
      </c>
      <c r="J29" s="81"/>
    </row>
    <row r="30" spans="1:10" ht="15" customHeight="1" x14ac:dyDescent="0.2">
      <c r="A30" s="76">
        <v>20</v>
      </c>
      <c r="B30" s="77"/>
      <c r="C30" s="55" t="s">
        <v>188</v>
      </c>
      <c r="D30" s="6">
        <v>300339</v>
      </c>
      <c r="E30" s="56">
        <v>6</v>
      </c>
      <c r="F30" s="53">
        <v>3</v>
      </c>
      <c r="G30" s="80"/>
      <c r="H30" s="80"/>
      <c r="I30" s="81">
        <f t="shared" si="0"/>
        <v>0</v>
      </c>
      <c r="J30" s="81"/>
    </row>
    <row r="31" spans="1:10" ht="15" customHeight="1" x14ac:dyDescent="0.2">
      <c r="A31" s="76">
        <v>21</v>
      </c>
      <c r="B31" s="77"/>
      <c r="C31" s="55" t="s">
        <v>189</v>
      </c>
      <c r="D31" s="6">
        <v>300341</v>
      </c>
      <c r="E31" s="56">
        <v>3</v>
      </c>
      <c r="F31" s="53">
        <v>3</v>
      </c>
      <c r="G31" s="80"/>
      <c r="H31" s="80"/>
      <c r="I31" s="81">
        <f t="shared" si="0"/>
        <v>0</v>
      </c>
      <c r="J31" s="81"/>
    </row>
    <row r="32" spans="1:10" ht="15" customHeight="1" x14ac:dyDescent="0.2">
      <c r="A32" s="76">
        <v>22</v>
      </c>
      <c r="B32" s="77"/>
      <c r="C32" s="55" t="s">
        <v>170</v>
      </c>
      <c r="D32" s="6">
        <v>300343</v>
      </c>
      <c r="E32" s="56">
        <v>6</v>
      </c>
      <c r="F32" s="53">
        <v>5</v>
      </c>
      <c r="G32" s="80"/>
      <c r="H32" s="80"/>
      <c r="I32" s="81">
        <f t="shared" si="0"/>
        <v>0</v>
      </c>
      <c r="J32" s="81"/>
    </row>
    <row r="33" spans="1:10" ht="15" customHeight="1" x14ac:dyDescent="0.2">
      <c r="A33" s="76">
        <v>23</v>
      </c>
      <c r="B33" s="77"/>
      <c r="C33" s="55" t="s">
        <v>171</v>
      </c>
      <c r="D33" s="6">
        <v>300344</v>
      </c>
      <c r="E33" s="56">
        <v>2</v>
      </c>
      <c r="F33" s="53">
        <v>6</v>
      </c>
      <c r="G33" s="80"/>
      <c r="H33" s="80"/>
      <c r="I33" s="81">
        <f t="shared" si="0"/>
        <v>0</v>
      </c>
      <c r="J33" s="81"/>
    </row>
    <row r="34" spans="1:10" ht="15" customHeight="1" x14ac:dyDescent="0.2">
      <c r="A34" s="76">
        <v>24</v>
      </c>
      <c r="B34" s="77"/>
      <c r="C34" s="55" t="s">
        <v>172</v>
      </c>
      <c r="D34" s="6">
        <v>300357</v>
      </c>
      <c r="E34" s="56">
        <v>2</v>
      </c>
      <c r="F34" s="53">
        <v>2</v>
      </c>
      <c r="G34" s="80"/>
      <c r="H34" s="80"/>
      <c r="I34" s="81">
        <f t="shared" si="0"/>
        <v>0</v>
      </c>
      <c r="J34" s="81"/>
    </row>
    <row r="35" spans="1:10" ht="15" customHeight="1" x14ac:dyDescent="0.2">
      <c r="A35" s="76">
        <v>25</v>
      </c>
      <c r="B35" s="77"/>
      <c r="C35" s="55" t="s">
        <v>173</v>
      </c>
      <c r="D35" s="6">
        <v>300359</v>
      </c>
      <c r="E35" s="56">
        <v>7</v>
      </c>
      <c r="F35" s="53">
        <v>4.5</v>
      </c>
      <c r="G35" s="80"/>
      <c r="H35" s="80"/>
      <c r="I35" s="81">
        <f t="shared" si="0"/>
        <v>0</v>
      </c>
      <c r="J35" s="81"/>
    </row>
    <row r="36" spans="1:10" ht="15" customHeight="1" x14ac:dyDescent="0.2">
      <c r="A36" s="76">
        <v>26</v>
      </c>
      <c r="B36" s="77"/>
      <c r="C36" s="55" t="s">
        <v>174</v>
      </c>
      <c r="D36" s="6">
        <v>300368</v>
      </c>
      <c r="E36" s="56">
        <v>16</v>
      </c>
      <c r="F36" s="53">
        <v>1</v>
      </c>
      <c r="G36" s="80"/>
      <c r="H36" s="80"/>
      <c r="I36" s="81">
        <f t="shared" si="0"/>
        <v>0</v>
      </c>
      <c r="J36" s="81"/>
    </row>
    <row r="37" spans="1:10" ht="15" customHeight="1" x14ac:dyDescent="0.2">
      <c r="A37" s="76">
        <v>27</v>
      </c>
      <c r="B37" s="77"/>
      <c r="C37" s="55" t="s">
        <v>175</v>
      </c>
      <c r="D37" s="6">
        <v>300371</v>
      </c>
      <c r="E37" s="56">
        <v>19</v>
      </c>
      <c r="F37" s="53">
        <v>10</v>
      </c>
      <c r="G37" s="80"/>
      <c r="H37" s="80"/>
      <c r="I37" s="81">
        <f t="shared" si="0"/>
        <v>0</v>
      </c>
      <c r="J37" s="81"/>
    </row>
    <row r="38" spans="1:10" ht="15" customHeight="1" x14ac:dyDescent="0.2">
      <c r="A38" s="76">
        <v>28</v>
      </c>
      <c r="B38" s="77"/>
      <c r="C38" s="55" t="s">
        <v>176</v>
      </c>
      <c r="D38" s="6">
        <v>300372</v>
      </c>
      <c r="E38" s="56">
        <v>1</v>
      </c>
      <c r="F38" s="53">
        <v>5</v>
      </c>
      <c r="G38" s="80"/>
      <c r="H38" s="80"/>
      <c r="I38" s="81">
        <f t="shared" si="0"/>
        <v>0</v>
      </c>
      <c r="J38" s="81"/>
    </row>
    <row r="39" spans="1:10" ht="15" customHeight="1" x14ac:dyDescent="0.2">
      <c r="A39" s="76">
        <v>29</v>
      </c>
      <c r="B39" s="77"/>
      <c r="C39" s="55" t="s">
        <v>177</v>
      </c>
      <c r="D39" s="6">
        <v>300384</v>
      </c>
      <c r="E39" s="56">
        <v>1</v>
      </c>
      <c r="F39" s="53">
        <v>13</v>
      </c>
      <c r="G39" s="80"/>
      <c r="H39" s="80"/>
      <c r="I39" s="81">
        <f t="shared" si="0"/>
        <v>0</v>
      </c>
      <c r="J39" s="81"/>
    </row>
    <row r="40" spans="1:10" ht="15" customHeight="1" x14ac:dyDescent="0.2">
      <c r="A40" s="76">
        <v>30</v>
      </c>
      <c r="B40" s="77"/>
      <c r="C40" s="55" t="s">
        <v>178</v>
      </c>
      <c r="D40" s="6">
        <v>300383</v>
      </c>
      <c r="E40" s="56">
        <v>1</v>
      </c>
      <c r="F40" s="53">
        <v>6</v>
      </c>
      <c r="G40" s="80"/>
      <c r="H40" s="80"/>
      <c r="I40" s="81">
        <f t="shared" si="0"/>
        <v>0</v>
      </c>
      <c r="J40" s="81"/>
    </row>
    <row r="41" spans="1:10" ht="15" customHeight="1" x14ac:dyDescent="0.2">
      <c r="A41" s="76">
        <v>31</v>
      </c>
      <c r="B41" s="77"/>
      <c r="C41" s="55" t="s">
        <v>179</v>
      </c>
      <c r="D41" s="6">
        <v>300404</v>
      </c>
      <c r="E41" s="56">
        <v>0.14000000000000001</v>
      </c>
      <c r="F41" s="53">
        <v>65</v>
      </c>
      <c r="G41" s="80"/>
      <c r="H41" s="80"/>
      <c r="I41" s="81">
        <f t="shared" si="0"/>
        <v>0</v>
      </c>
      <c r="J41" s="81"/>
    </row>
    <row r="42" spans="1:10" ht="15" customHeight="1" x14ac:dyDescent="0.2">
      <c r="A42" s="76">
        <v>32</v>
      </c>
      <c r="B42" s="77"/>
      <c r="C42" s="55" t="s">
        <v>180</v>
      </c>
      <c r="D42" s="6">
        <v>300407</v>
      </c>
      <c r="E42" s="56">
        <v>0.04</v>
      </c>
      <c r="F42" s="53">
        <v>60</v>
      </c>
      <c r="G42" s="80"/>
      <c r="H42" s="80"/>
      <c r="I42" s="81">
        <f t="shared" si="0"/>
        <v>0</v>
      </c>
      <c r="J42" s="81"/>
    </row>
    <row r="43" spans="1:10" ht="15" customHeight="1" x14ac:dyDescent="0.2">
      <c r="A43" s="76">
        <v>33</v>
      </c>
      <c r="B43" s="77"/>
      <c r="C43" s="55" t="s">
        <v>181</v>
      </c>
      <c r="D43" s="6">
        <v>300408</v>
      </c>
      <c r="E43" s="56">
        <v>1.9</v>
      </c>
      <c r="F43" s="53">
        <v>50</v>
      </c>
      <c r="G43" s="80"/>
      <c r="H43" s="80"/>
      <c r="I43" s="81">
        <f t="shared" si="0"/>
        <v>0</v>
      </c>
      <c r="J43" s="81"/>
    </row>
    <row r="44" spans="1:10" ht="15" customHeight="1" x14ac:dyDescent="0.2">
      <c r="A44" s="76">
        <v>34</v>
      </c>
      <c r="B44" s="77"/>
      <c r="C44" s="55" t="s">
        <v>169</v>
      </c>
      <c r="D44" s="6">
        <v>300420</v>
      </c>
      <c r="E44" s="56">
        <v>0.63</v>
      </c>
      <c r="F44" s="53">
        <v>30</v>
      </c>
      <c r="G44" s="80"/>
      <c r="H44" s="80"/>
      <c r="I44" s="81">
        <f t="shared" si="0"/>
        <v>0</v>
      </c>
      <c r="J44" s="81"/>
    </row>
    <row r="45" spans="1:10" ht="15" customHeight="1" x14ac:dyDescent="0.2">
      <c r="A45" s="76">
        <v>35</v>
      </c>
      <c r="B45" s="77"/>
      <c r="C45" s="55" t="s">
        <v>168</v>
      </c>
      <c r="D45" s="6">
        <v>300610</v>
      </c>
      <c r="E45" s="56">
        <v>0.2</v>
      </c>
      <c r="F45" s="53">
        <v>9.1999999999999993</v>
      </c>
      <c r="G45" s="80"/>
      <c r="H45" s="80"/>
      <c r="I45" s="81">
        <f t="shared" si="0"/>
        <v>0</v>
      </c>
      <c r="J45" s="81"/>
    </row>
    <row r="46" spans="1:10" ht="15" customHeight="1" x14ac:dyDescent="0.2">
      <c r="A46" s="76">
        <v>36</v>
      </c>
      <c r="B46" s="77"/>
      <c r="C46" s="55" t="s">
        <v>167</v>
      </c>
      <c r="D46" s="6">
        <v>300612</v>
      </c>
      <c r="E46" s="56">
        <v>12</v>
      </c>
      <c r="F46" s="53">
        <v>0.12</v>
      </c>
      <c r="G46" s="80"/>
      <c r="H46" s="80"/>
      <c r="I46" s="81">
        <f t="shared" si="0"/>
        <v>0</v>
      </c>
      <c r="J46" s="81"/>
    </row>
    <row r="47" spans="1:10" ht="15" customHeight="1" x14ac:dyDescent="0.2">
      <c r="A47" s="76">
        <v>37</v>
      </c>
      <c r="B47" s="77"/>
      <c r="C47" s="55" t="s">
        <v>166</v>
      </c>
      <c r="D47" s="6">
        <v>300639</v>
      </c>
      <c r="E47" s="56">
        <v>2</v>
      </c>
      <c r="F47" s="53">
        <v>0.2</v>
      </c>
      <c r="G47" s="80"/>
      <c r="H47" s="80"/>
      <c r="I47" s="81">
        <f t="shared" si="0"/>
        <v>0</v>
      </c>
      <c r="J47" s="81"/>
    </row>
    <row r="48" spans="1:10" ht="15" customHeight="1" x14ac:dyDescent="0.2">
      <c r="A48" s="76">
        <v>38</v>
      </c>
      <c r="B48" s="77"/>
      <c r="C48" s="55" t="s">
        <v>165</v>
      </c>
      <c r="D48" s="6">
        <v>300640</v>
      </c>
      <c r="E48" s="56">
        <v>1</v>
      </c>
      <c r="F48" s="53">
        <v>0.12</v>
      </c>
      <c r="G48" s="80"/>
      <c r="H48" s="80"/>
      <c r="I48" s="81">
        <f t="shared" si="0"/>
        <v>0</v>
      </c>
      <c r="J48" s="81"/>
    </row>
    <row r="49" spans="1:10" ht="15" customHeight="1" x14ac:dyDescent="0.2">
      <c r="A49" s="76">
        <v>39</v>
      </c>
      <c r="B49" s="77"/>
      <c r="C49" s="55" t="s">
        <v>164</v>
      </c>
      <c r="D49" s="6">
        <v>300642</v>
      </c>
      <c r="E49" s="56">
        <v>1</v>
      </c>
      <c r="F49" s="53">
        <v>0.4</v>
      </c>
      <c r="G49" s="80"/>
      <c r="H49" s="80"/>
      <c r="I49" s="81">
        <f t="shared" si="0"/>
        <v>0</v>
      </c>
      <c r="J49" s="81"/>
    </row>
    <row r="50" spans="1:10" ht="15" customHeight="1" x14ac:dyDescent="0.2">
      <c r="A50" s="76">
        <v>40</v>
      </c>
      <c r="B50" s="77"/>
      <c r="C50" s="55" t="s">
        <v>163</v>
      </c>
      <c r="D50" s="6">
        <v>300658</v>
      </c>
      <c r="E50" s="57">
        <v>8</v>
      </c>
      <c r="F50" s="53">
        <v>2</v>
      </c>
      <c r="G50" s="80"/>
      <c r="H50" s="80"/>
      <c r="I50" s="81">
        <f t="shared" si="0"/>
        <v>0</v>
      </c>
      <c r="J50" s="81"/>
    </row>
    <row r="51" spans="1:10" ht="15" customHeight="1" x14ac:dyDescent="0.2">
      <c r="A51" s="76">
        <v>41</v>
      </c>
      <c r="B51" s="77"/>
      <c r="C51" s="55" t="s">
        <v>162</v>
      </c>
      <c r="D51" s="52">
        <v>300666</v>
      </c>
      <c r="E51" s="58">
        <v>1</v>
      </c>
      <c r="F51" s="54">
        <v>2.4</v>
      </c>
      <c r="G51" s="80"/>
      <c r="H51" s="80"/>
      <c r="I51" s="81">
        <f t="shared" si="0"/>
        <v>0</v>
      </c>
      <c r="J51" s="81"/>
    </row>
    <row r="52" spans="1:10" ht="18.95" customHeight="1" thickBot="1" x14ac:dyDescent="0.25">
      <c r="A52" s="34"/>
      <c r="B52" s="35"/>
      <c r="C52" s="35"/>
      <c r="D52" s="35"/>
      <c r="E52" s="35"/>
      <c r="F52" s="35"/>
      <c r="G52" s="35"/>
      <c r="H52" s="36"/>
    </row>
    <row r="53" spans="1:10" ht="17.850000000000001" customHeight="1" thickBot="1" x14ac:dyDescent="0.25">
      <c r="A53" s="67" t="s">
        <v>156</v>
      </c>
      <c r="B53" s="68"/>
      <c r="C53" s="68"/>
      <c r="D53" s="68"/>
      <c r="E53" s="68"/>
      <c r="F53" s="68"/>
      <c r="G53" s="68"/>
      <c r="H53" s="69"/>
      <c r="I53" s="65">
        <f>SUM(I11:J51)</f>
        <v>0</v>
      </c>
      <c r="J53" s="66"/>
    </row>
    <row r="54" spans="1:10" ht="5.25" customHeight="1" x14ac:dyDescent="0.25">
      <c r="A54" s="78"/>
      <c r="B54" s="78"/>
    </row>
    <row r="55" spans="1:10" x14ac:dyDescent="0.25">
      <c r="A55" s="3"/>
    </row>
  </sheetData>
  <mergeCells count="134">
    <mergeCell ref="I11:J11"/>
    <mergeCell ref="A12:B12"/>
    <mergeCell ref="G12:H12"/>
    <mergeCell ref="I12:J12"/>
    <mergeCell ref="A1:J1"/>
    <mergeCell ref="A2:J2"/>
    <mergeCell ref="A3:J3"/>
    <mergeCell ref="I5:J5"/>
    <mergeCell ref="A8:J9"/>
    <mergeCell ref="A10:B10"/>
    <mergeCell ref="G10:H10"/>
    <mergeCell ref="I10:J10"/>
    <mergeCell ref="A11:B11"/>
    <mergeCell ref="A29:B29"/>
    <mergeCell ref="A30:B30"/>
    <mergeCell ref="A20:B20"/>
    <mergeCell ref="A21:B21"/>
    <mergeCell ref="A22:B22"/>
    <mergeCell ref="A23:B23"/>
    <mergeCell ref="A24:B24"/>
    <mergeCell ref="A53:H53"/>
    <mergeCell ref="A28:B28"/>
    <mergeCell ref="G26:H26"/>
    <mergeCell ref="G27:H27"/>
    <mergeCell ref="G28:H28"/>
    <mergeCell ref="G29:H29"/>
    <mergeCell ref="G30:H30"/>
    <mergeCell ref="G31:H31"/>
    <mergeCell ref="G11:H11"/>
    <mergeCell ref="A25:B25"/>
    <mergeCell ref="A26:B26"/>
    <mergeCell ref="A27:B27"/>
    <mergeCell ref="A54:B54"/>
    <mergeCell ref="A13:B13"/>
    <mergeCell ref="A14:B14"/>
    <mergeCell ref="A15:B15"/>
    <mergeCell ref="A16:B16"/>
    <mergeCell ref="A17:B17"/>
    <mergeCell ref="A18:B18"/>
    <mergeCell ref="A19:B19"/>
    <mergeCell ref="A42:B42"/>
    <mergeCell ref="A44:B44"/>
    <mergeCell ref="A36:B36"/>
    <mergeCell ref="A37:B37"/>
    <mergeCell ref="A38:B38"/>
    <mergeCell ref="A39:B39"/>
    <mergeCell ref="A40:B40"/>
    <mergeCell ref="A41:B41"/>
    <mergeCell ref="A31:B31"/>
    <mergeCell ref="A33:B33"/>
    <mergeCell ref="A32:B32"/>
    <mergeCell ref="A34:B34"/>
    <mergeCell ref="A35:B35"/>
    <mergeCell ref="G39:H39"/>
    <mergeCell ref="I53:J53"/>
    <mergeCell ref="G13:H13"/>
    <mergeCell ref="G14:H14"/>
    <mergeCell ref="G15:H15"/>
    <mergeCell ref="G16:H16"/>
    <mergeCell ref="G17:H17"/>
    <mergeCell ref="G18:H18"/>
    <mergeCell ref="G19:H19"/>
    <mergeCell ref="G40:H40"/>
    <mergeCell ref="G41:H41"/>
    <mergeCell ref="G42:H42"/>
    <mergeCell ref="G32:H32"/>
    <mergeCell ref="G33:H33"/>
    <mergeCell ref="G34:H34"/>
    <mergeCell ref="G35:H35"/>
    <mergeCell ref="G36:H36"/>
    <mergeCell ref="I19:J19"/>
    <mergeCell ref="I20:J20"/>
    <mergeCell ref="I21:J21"/>
    <mergeCell ref="I22:J22"/>
    <mergeCell ref="I23:J23"/>
    <mergeCell ref="I34:J34"/>
    <mergeCell ref="I41:J41"/>
    <mergeCell ref="I42:J42"/>
    <mergeCell ref="G20:H20"/>
    <mergeCell ref="G21:H21"/>
    <mergeCell ref="G22:H22"/>
    <mergeCell ref="G23:H23"/>
    <mergeCell ref="G24:H24"/>
    <mergeCell ref="G25:H25"/>
    <mergeCell ref="G37:H37"/>
    <mergeCell ref="G38:H38"/>
    <mergeCell ref="I46:J46"/>
    <mergeCell ref="I47:J47"/>
    <mergeCell ref="I35:J35"/>
    <mergeCell ref="I36:J36"/>
    <mergeCell ref="I37:J37"/>
    <mergeCell ref="I38:J38"/>
    <mergeCell ref="I39:J39"/>
    <mergeCell ref="I40:J40"/>
    <mergeCell ref="I13:J13"/>
    <mergeCell ref="I14:J14"/>
    <mergeCell ref="I15:J15"/>
    <mergeCell ref="I16:J16"/>
    <mergeCell ref="I17:J17"/>
    <mergeCell ref="I18:J18"/>
    <mergeCell ref="I30:J30"/>
    <mergeCell ref="I31:J31"/>
    <mergeCell ref="I33:J33"/>
    <mergeCell ref="I32:J32"/>
    <mergeCell ref="I24:J24"/>
    <mergeCell ref="I25:J25"/>
    <mergeCell ref="I26:J26"/>
    <mergeCell ref="I27:J27"/>
    <mergeCell ref="I28:J28"/>
    <mergeCell ref="I29:J29"/>
    <mergeCell ref="I48:J48"/>
    <mergeCell ref="I49:J49"/>
    <mergeCell ref="I51:J51"/>
    <mergeCell ref="A43:B43"/>
    <mergeCell ref="A50:B50"/>
    <mergeCell ref="I43:J43"/>
    <mergeCell ref="I50:J50"/>
    <mergeCell ref="G43:H43"/>
    <mergeCell ref="G50:H50"/>
    <mergeCell ref="G51:H51"/>
    <mergeCell ref="G44:H44"/>
    <mergeCell ref="G45:H45"/>
    <mergeCell ref="G46:H46"/>
    <mergeCell ref="G47:H47"/>
    <mergeCell ref="G48:H48"/>
    <mergeCell ref="G49:H49"/>
    <mergeCell ref="A49:B49"/>
    <mergeCell ref="A51:B51"/>
    <mergeCell ref="A45:B45"/>
    <mergeCell ref="A46:B46"/>
    <mergeCell ref="A47:B47"/>
    <mergeCell ref="A48:B48"/>
    <mergeCell ref="I44:J44"/>
    <mergeCell ref="I45:J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REDE DE DISTRIBUIÇÃO</vt:lpstr>
      <vt:lpstr>ILUMINAÇÃO PUBLICA</vt:lpstr>
      <vt:lpstr>MÃO DE OBRA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Cliente</cp:lastModifiedBy>
  <dcterms:created xsi:type="dcterms:W3CDTF">2024-05-27T11:41:12Z</dcterms:created>
  <dcterms:modified xsi:type="dcterms:W3CDTF">2024-06-21T13:39:54Z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2023-09-03T00:00:00Z</vt:filetime>
  </property>
  <property fmtid="{D5CDD505-2E9C-101B-9397-08002B2CF9AE}" pid="3" name="Creator">
    <vt:lpwstr>Microsoft® Excel® 2016</vt:lpwstr>
  </property>
  <property fmtid="{D5CDD505-2E9C-101B-9397-08002B2CF9AE}" pid="4" name="LastSaved">
    <vt:filetime>2024-05-27T00:00:00Z</vt:filetime>
  </property>
  <property fmtid="{D5CDD505-2E9C-101B-9397-08002B2CF9AE}" pid="5" name="Producer">
    <vt:lpwstr>Microsoft® Excel® 2016</vt:lpwstr>
  </property>
</Properties>
</file>